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STION SALUD LA CISTERNA\SAPU\ATRASOS\ATRASOS 2024-2025\"/>
    </mc:Choice>
  </mc:AlternateContent>
  <xr:revisionPtr revIDLastSave="0" documentId="13_ncr:1_{790F1119-BF14-46E1-892D-6B4209CC406D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DEPARTAMENTO DE SALUD" sheetId="1" r:id="rId1"/>
    <sheet name="INASISTENCIAS" sheetId="2" r:id="rId2"/>
  </sheets>
  <calcPr calcId="191029"/>
</workbook>
</file>

<file path=xl/calcChain.xml><?xml version="1.0" encoding="utf-8"?>
<calcChain xmlns="http://schemas.openxmlformats.org/spreadsheetml/2006/main">
  <c r="P39" i="1" l="1"/>
  <c r="Q39" i="1" s="1"/>
  <c r="F39" i="1"/>
  <c r="G39" i="1" s="1"/>
  <c r="P14" i="1"/>
  <c r="F14" i="1"/>
  <c r="G14" i="1" s="1"/>
  <c r="P8" i="1"/>
  <c r="Q8" i="1" s="1"/>
  <c r="F8" i="1"/>
  <c r="G8" i="1" s="1"/>
  <c r="P10" i="1"/>
  <c r="S10" i="1" s="1"/>
  <c r="T10" i="1" s="1"/>
  <c r="F10" i="1"/>
  <c r="G10" i="1" s="1"/>
  <c r="P32" i="1"/>
  <c r="Q32" i="1" s="1"/>
  <c r="F32" i="1"/>
  <c r="G32" i="1" s="1"/>
  <c r="S39" i="1" l="1"/>
  <c r="T39" i="1" s="1"/>
  <c r="S14" i="1"/>
  <c r="T14" i="1" s="1"/>
  <c r="Q14" i="1"/>
  <c r="S8" i="1"/>
  <c r="T8" i="1" s="1"/>
  <c r="Q10" i="1"/>
  <c r="S32" i="1"/>
  <c r="T32" i="1" s="1"/>
  <c r="P24" i="1"/>
  <c r="Q24" i="1" s="1"/>
  <c r="F24" i="1"/>
  <c r="G24" i="1" s="1"/>
  <c r="P25" i="1"/>
  <c r="Q25" i="1" s="1"/>
  <c r="P21" i="1"/>
  <c r="F21" i="1"/>
  <c r="G21" i="1" s="1"/>
  <c r="P33" i="1"/>
  <c r="F33" i="1"/>
  <c r="G33" i="1" s="1"/>
  <c r="S33" i="1" l="1"/>
  <c r="T33" i="1" s="1"/>
  <c r="S21" i="1"/>
  <c r="T21" i="1" s="1"/>
  <c r="S24" i="1"/>
  <c r="T24" i="1" s="1"/>
  <c r="Q21" i="1"/>
  <c r="Q33" i="1"/>
  <c r="P16" i="1" l="1"/>
  <c r="F16" i="1"/>
  <c r="G16" i="1" s="1"/>
  <c r="F49" i="1"/>
  <c r="G49" i="1" s="1"/>
  <c r="P37" i="1"/>
  <c r="Q37" i="1" s="1"/>
  <c r="F37" i="1"/>
  <c r="G37" i="1" s="1"/>
  <c r="F25" i="1"/>
  <c r="P26" i="1"/>
  <c r="Q26" i="1" s="1"/>
  <c r="F26" i="1"/>
  <c r="G26" i="1" s="1"/>
  <c r="G25" i="1" l="1"/>
  <c r="S25" i="1"/>
  <c r="T25" i="1" s="1"/>
  <c r="S16" i="1"/>
  <c r="T16" i="1" s="1"/>
  <c r="Q16" i="1"/>
  <c r="S37" i="1"/>
  <c r="T37" i="1" s="1"/>
  <c r="S26" i="1"/>
  <c r="T26" i="1" s="1"/>
  <c r="P9" i="1" l="1"/>
  <c r="Q9" i="1" s="1"/>
  <c r="P43" i="1"/>
  <c r="P35" i="1"/>
  <c r="F43" i="1"/>
  <c r="G43" i="1" s="1"/>
  <c r="S43" i="1" l="1"/>
  <c r="T43" i="1" s="1"/>
  <c r="Q43" i="1"/>
  <c r="Q35" i="1"/>
  <c r="F9" i="1"/>
  <c r="G9" i="1" s="1"/>
  <c r="F35" i="1"/>
  <c r="G35" i="1" s="1"/>
  <c r="S9" i="1" l="1"/>
  <c r="T9" i="1" s="1"/>
  <c r="S35" i="1"/>
  <c r="T35" i="1" s="1"/>
  <c r="P55" i="1"/>
  <c r="F55" i="1"/>
  <c r="G55" i="1" s="1"/>
  <c r="P48" i="1"/>
  <c r="Q48" i="1" s="1"/>
  <c r="F48" i="1"/>
  <c r="G48" i="1" s="1"/>
  <c r="P20" i="1"/>
  <c r="Q20" i="1" s="1"/>
  <c r="F20" i="1"/>
  <c r="G20" i="1" s="1"/>
  <c r="P42" i="1"/>
  <c r="F42" i="1"/>
  <c r="G42" i="1" s="1"/>
  <c r="P38" i="1"/>
  <c r="Q38" i="1" s="1"/>
  <c r="F38" i="1"/>
  <c r="G38" i="1" s="1"/>
  <c r="P45" i="1"/>
  <c r="Q45" i="1" s="1"/>
  <c r="F45" i="1"/>
  <c r="G45" i="1" s="1"/>
  <c r="P17" i="1"/>
  <c r="Q17" i="1" s="1"/>
  <c r="F17" i="1"/>
  <c r="G17" i="1" s="1"/>
  <c r="S55" i="1" l="1"/>
  <c r="T55" i="1" s="1"/>
  <c r="S42" i="1"/>
  <c r="T42" i="1" s="1"/>
  <c r="Q55" i="1"/>
  <c r="S48" i="1"/>
  <c r="T48" i="1" s="1"/>
  <c r="S20" i="1"/>
  <c r="T20" i="1" s="1"/>
  <c r="Q42" i="1"/>
  <c r="S38" i="1"/>
  <c r="T38" i="1" s="1"/>
  <c r="S45" i="1"/>
  <c r="T45" i="1" s="1"/>
  <c r="S17" i="1"/>
  <c r="T17" i="1" s="1"/>
  <c r="P44" i="1"/>
  <c r="F44" i="1"/>
  <c r="G44" i="1" s="1"/>
  <c r="P46" i="1"/>
  <c r="F46" i="1"/>
  <c r="G46" i="1" s="1"/>
  <c r="P31" i="1"/>
  <c r="F31" i="1"/>
  <c r="G31" i="1" s="1"/>
  <c r="S44" i="1" l="1"/>
  <c r="T44" i="1" s="1"/>
  <c r="S46" i="1"/>
  <c r="T46" i="1" s="1"/>
  <c r="Q44" i="1"/>
  <c r="S31" i="1"/>
  <c r="T31" i="1" s="1"/>
  <c r="Q46" i="1"/>
  <c r="Q31" i="1"/>
  <c r="P13" i="1"/>
  <c r="F13" i="1"/>
  <c r="G13" i="1" s="1"/>
  <c r="P51" i="1"/>
  <c r="F51" i="1"/>
  <c r="G51" i="1" s="1"/>
  <c r="P6" i="1"/>
  <c r="F6" i="1"/>
  <c r="G6" i="1" s="1"/>
  <c r="P12" i="1"/>
  <c r="Q12" i="1" s="1"/>
  <c r="F12" i="1"/>
  <c r="G12" i="1" s="1"/>
  <c r="P41" i="1"/>
  <c r="F41" i="1"/>
  <c r="G41" i="1" s="1"/>
  <c r="P34" i="1"/>
  <c r="Q34" i="1" s="1"/>
  <c r="F34" i="1"/>
  <c r="G34" i="1" s="1"/>
  <c r="P29" i="1"/>
  <c r="F29" i="1"/>
  <c r="G29" i="1" s="1"/>
  <c r="S13" i="1" l="1"/>
  <c r="T13" i="1" s="1"/>
  <c r="S51" i="1"/>
  <c r="T51" i="1" s="1"/>
  <c r="S6" i="1"/>
  <c r="T6" i="1" s="1"/>
  <c r="Q13" i="1"/>
  <c r="Q51" i="1"/>
  <c r="S12" i="1"/>
  <c r="T12" i="1" s="1"/>
  <c r="Q6" i="1"/>
  <c r="S41" i="1"/>
  <c r="T41" i="1" s="1"/>
  <c r="S29" i="1"/>
  <c r="T29" i="1" s="1"/>
  <c r="Q41" i="1"/>
  <c r="S34" i="1"/>
  <c r="T34" i="1" s="1"/>
  <c r="Q29" i="1"/>
  <c r="P28" i="1"/>
  <c r="F28" i="1"/>
  <c r="G28" i="1" s="1"/>
  <c r="S28" i="1" l="1"/>
  <c r="T28" i="1" s="1"/>
  <c r="Q28" i="1"/>
  <c r="P15" i="1" l="1"/>
  <c r="F15" i="1"/>
  <c r="G15" i="1" s="1"/>
  <c r="S15" i="1" l="1"/>
  <c r="T15" i="1" s="1"/>
  <c r="Q15" i="1"/>
  <c r="O5" i="2" l="1"/>
  <c r="P5" i="2" s="1"/>
  <c r="F5" i="2"/>
  <c r="P53" i="1" l="1"/>
  <c r="Q53" i="1" s="1"/>
  <c r="F53" i="1"/>
  <c r="G53" i="1" s="1"/>
  <c r="F30" i="1"/>
  <c r="G30" i="1" s="1"/>
  <c r="P52" i="1"/>
  <c r="Q52" i="1" s="1"/>
  <c r="F23" i="1"/>
  <c r="G23" i="1" s="1"/>
  <c r="P47" i="1"/>
  <c r="S53" i="1" l="1"/>
  <c r="T53" i="1" s="1"/>
  <c r="Q47" i="1"/>
  <c r="P54" i="1"/>
  <c r="F54" i="1"/>
  <c r="G54" i="1" s="1"/>
  <c r="F50" i="1"/>
  <c r="G50" i="1" s="1"/>
  <c r="P11" i="1"/>
  <c r="Q11" i="1" s="1"/>
  <c r="F11" i="1"/>
  <c r="P19" i="1"/>
  <c r="Q19" i="1" s="1"/>
  <c r="F19" i="1"/>
  <c r="P40" i="1"/>
  <c r="Q40" i="1" s="1"/>
  <c r="P7" i="1"/>
  <c r="Q7" i="1" s="1"/>
  <c r="F7" i="1"/>
  <c r="S54" i="1" l="1"/>
  <c r="T54" i="1" s="1"/>
  <c r="Q54" i="1"/>
  <c r="S11" i="1"/>
  <c r="T11" i="1" s="1"/>
  <c r="S7" i="1"/>
  <c r="T7" i="1" s="1"/>
  <c r="S19" i="1"/>
  <c r="T19" i="1" s="1"/>
  <c r="G11" i="1"/>
  <c r="G19" i="1"/>
  <c r="G7" i="1"/>
  <c r="P27" i="1" l="1"/>
  <c r="Q27" i="1" s="1"/>
  <c r="F47" i="1" l="1"/>
  <c r="G47" i="1" l="1"/>
  <c r="S47" i="1"/>
  <c r="T47" i="1" s="1"/>
  <c r="F27" i="1" l="1"/>
  <c r="G27" i="1" l="1"/>
  <c r="S27" i="1"/>
  <c r="T27" i="1" s="1"/>
  <c r="F36" i="1" l="1"/>
  <c r="G36" i="1" s="1"/>
  <c r="P30" i="1" l="1"/>
  <c r="Q30" i="1" s="1"/>
  <c r="S30" i="1" l="1"/>
  <c r="T30" i="1" s="1"/>
  <c r="P5" i="1"/>
  <c r="Q5" i="1" s="1"/>
  <c r="F5" i="1"/>
  <c r="P18" i="1"/>
  <c r="F18" i="1"/>
  <c r="G18" i="1" s="1"/>
  <c r="S5" i="1" l="1"/>
  <c r="T5" i="1" s="1"/>
  <c r="G5" i="1"/>
  <c r="S18" i="1"/>
  <c r="T18" i="1" s="1"/>
  <c r="Q18" i="1"/>
  <c r="P50" i="1" l="1"/>
  <c r="Q50" i="1" s="1"/>
  <c r="F52" i="1"/>
  <c r="G52" i="1" l="1"/>
  <c r="S52" i="1"/>
  <c r="T52" i="1" s="1"/>
  <c r="S50" i="1"/>
  <c r="T50" i="1" s="1"/>
  <c r="P22" i="1" l="1"/>
  <c r="Q22" i="1" s="1"/>
  <c r="F22" i="1"/>
  <c r="G22" i="1" s="1"/>
  <c r="S22" i="1" l="1"/>
  <c r="T22" i="1" s="1"/>
  <c r="P58" i="1"/>
  <c r="Q58" i="1" s="1"/>
  <c r="P57" i="1"/>
  <c r="Q57" i="1" s="1"/>
  <c r="P56" i="1"/>
  <c r="Q56" i="1" s="1"/>
  <c r="P36" i="1"/>
  <c r="Q36" i="1" s="1"/>
  <c r="P23" i="1"/>
  <c r="Q23" i="1" s="1"/>
  <c r="F58" i="1"/>
  <c r="G58" i="1" s="1"/>
  <c r="F57" i="1"/>
  <c r="G57" i="1" s="1"/>
  <c r="F56" i="1"/>
  <c r="G56" i="1" s="1"/>
  <c r="F40" i="1"/>
  <c r="G40" i="1" l="1"/>
  <c r="S40" i="1"/>
  <c r="T40" i="1" s="1"/>
  <c r="S36" i="1"/>
  <c r="T36" i="1" s="1"/>
  <c r="S58" i="1"/>
  <c r="T58" i="1" s="1"/>
  <c r="S57" i="1"/>
  <c r="T57" i="1" s="1"/>
  <c r="S56" i="1"/>
  <c r="T56" i="1" s="1"/>
  <c r="S23" i="1"/>
  <c r="T23" i="1" s="1"/>
  <c r="F10" i="2"/>
  <c r="F9" i="2" l="1"/>
  <c r="N12" i="2" l="1"/>
  <c r="M12" i="2"/>
  <c r="L12" i="2"/>
  <c r="K12" i="2"/>
  <c r="J12" i="2"/>
  <c r="I12" i="2"/>
  <c r="H12" i="2"/>
  <c r="G12" i="2"/>
  <c r="E12" i="2"/>
  <c r="D12" i="2"/>
  <c r="C12" i="2"/>
  <c r="B12" i="2"/>
  <c r="O11" i="2"/>
  <c r="F11" i="2"/>
  <c r="O10" i="2"/>
  <c r="P10" i="2" s="1"/>
  <c r="O9" i="2"/>
  <c r="O8" i="2"/>
  <c r="F8" i="2"/>
  <c r="O7" i="2"/>
  <c r="F7" i="2"/>
  <c r="O6" i="2"/>
  <c r="F6" i="2"/>
  <c r="O4" i="2"/>
  <c r="F4" i="2"/>
  <c r="O3" i="2"/>
  <c r="F3" i="2"/>
  <c r="P7" i="2" l="1"/>
  <c r="P11" i="2"/>
  <c r="F12" i="2"/>
  <c r="P8" i="2"/>
  <c r="P4" i="2"/>
  <c r="P9" i="2"/>
  <c r="O12" i="2"/>
  <c r="P6" i="2"/>
  <c r="P3" i="2"/>
  <c r="P12" i="2" l="1"/>
  <c r="O59" i="1" l="1"/>
  <c r="N59" i="1" l="1"/>
  <c r="M59" i="1" l="1"/>
  <c r="L59" i="1" l="1"/>
  <c r="K59" i="1" l="1"/>
  <c r="J59" i="1" l="1"/>
  <c r="I59" i="1" l="1"/>
  <c r="H59" i="1" l="1"/>
  <c r="E59" i="1" l="1"/>
  <c r="D59" i="1"/>
  <c r="C59" i="1"/>
  <c r="B59" i="1"/>
  <c r="P59" i="1" l="1"/>
  <c r="Q59" i="1" s="1"/>
  <c r="F59" i="1"/>
  <c r="G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B4" authorId="0" shapeId="0" xr:uid="{6E005132-DA98-4E26-B72C-5008AC5A35F9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11/09/2024</t>
        </r>
      </text>
    </comment>
    <comment ref="H5" authorId="0" shapeId="0" xr:uid="{4B5782C0-9C2E-454D-8565-C65045969373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18/02/2025
19/02/2025</t>
        </r>
      </text>
    </comment>
    <comment ref="I5" authorId="0" shapeId="0" xr:uid="{47CEA14D-7C91-4611-88ED-DC3BDA8A4589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10/03/2025</t>
        </r>
      </text>
    </comment>
    <comment ref="L5" authorId="0" shapeId="0" xr:uid="{DD7141AF-0590-40F7-8D14-19817B96FC7B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26/06/2025
27/06/2025
30/06/2025</t>
        </r>
      </text>
    </comment>
    <comment ref="I6" authorId="0" shapeId="0" xr:uid="{9306F96B-CE4C-45BC-AAA2-CFCFDE999D36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05/03/2025
06/03/2025
07/03/2025</t>
        </r>
      </text>
    </comment>
    <comment ref="K7" authorId="0" shapeId="0" xr:uid="{67A5F326-2933-4951-9698-F47D4918C73D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02/05/2025</t>
        </r>
      </text>
    </comment>
    <comment ref="L8" authorId="0" shapeId="0" xr:uid="{B01A6D17-797C-4CE5-B035-153D93C9D97D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16/06/2025</t>
        </r>
      </text>
    </comment>
  </commentList>
</comments>
</file>

<file path=xl/sharedStrings.xml><?xml version="1.0" encoding="utf-8"?>
<sst xmlns="http://schemas.openxmlformats.org/spreadsheetml/2006/main" count="93" uniqueCount="72">
  <si>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</si>
  <si>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</si>
  <si>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</si>
  <si>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</si>
  <si>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</si>
  <si>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</si>
  <si>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</si>
  <si>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</si>
  <si>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</si>
  <si>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</si>
  <si>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</si>
  <si>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</si>
  <si>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</t>
  </si>
  <si>
    <t>HORAS</t>
  </si>
  <si>
    <t>MINUTOS</t>
  </si>
  <si>
    <t>TOTAL</t>
  </si>
  <si>
    <t>OLIVA NAVARRETE KAREN ROSARIO</t>
  </si>
  <si>
    <t>FERNANDEZ ZUAZUA MARIA IGNACIA</t>
  </si>
  <si>
    <t>PEREDO SANDOVAL NICOLAS RODRIGO</t>
  </si>
  <si>
    <t>LUCERO ARDIZZONI PAMELA G.</t>
  </si>
  <si>
    <t>GONZALEZ NUÑEZ JUDITH</t>
  </si>
  <si>
    <t>VERA SALDIVIA CLARIBEL</t>
  </si>
  <si>
    <t>SAN MARTIN ALVAREZ PAULO</t>
  </si>
  <si>
    <t>DIAS INASISTENCIAS 2024</t>
  </si>
  <si>
    <t>ALVAREZ ARENAS PAULA</t>
  </si>
  <si>
    <t>FRES CANALES ROLENA</t>
  </si>
  <si>
    <t>CALDERON ARRIAGADA EVELYN</t>
  </si>
  <si>
    <t>VELIZ BUSTAMANTE CAMILA</t>
  </si>
  <si>
    <t>GONZALEZ VERA WILMER</t>
  </si>
  <si>
    <t>MONTECINOS CRISTHOFER HORMAZABAL</t>
  </si>
  <si>
    <t>VILLARREAL SEGUEL PAUL</t>
  </si>
  <si>
    <t>VERGARA MORALES JUAN CARLOS</t>
  </si>
  <si>
    <t>CUELLO SAGARDIA GERALDINE</t>
  </si>
  <si>
    <t>LUZARDO PUCHE MAYRA</t>
  </si>
  <si>
    <t>MESAS VERGARA VALENTINA</t>
  </si>
  <si>
    <t>MUÑOZ REYES MAURICIO</t>
  </si>
  <si>
    <t>PEREZ SALGADO MARIA CATALINA</t>
  </si>
  <si>
    <t>CARPIO BLANCO ADRIAN</t>
  </si>
  <si>
    <t>ABARZA MARTINEZ CAMILA</t>
  </si>
  <si>
    <t>VERA GONZALEZ WILMER</t>
  </si>
  <si>
    <t>CONTRERAS ESPINA VALERIA</t>
  </si>
  <si>
    <t>MORALES HAZIN VERONICA</t>
  </si>
  <si>
    <t>ZUÑIGA CAMBLOR MARCELA</t>
  </si>
  <si>
    <t>SALAS ABARCA FELIPE</t>
  </si>
  <si>
    <t>REYES POZO FRANCISCO</t>
  </si>
  <si>
    <t>FAJARDO OLMEDO BLANCA</t>
  </si>
  <si>
    <t>ROCO MORALES JUAN</t>
  </si>
  <si>
    <t>OYARCE SEGUEL PAOLA</t>
  </si>
  <si>
    <t>PUELLES MARTINEZ MARIANELA</t>
  </si>
  <si>
    <t>GALLEGUILLOS ARANEDA LUIS</t>
  </si>
  <si>
    <t>SANCHEZ CASTILLO JAIME</t>
  </si>
  <si>
    <t>VIVOLO SULBARAN ANTONY</t>
  </si>
  <si>
    <t>NAVARRO ORTEGA MICHEL</t>
  </si>
  <si>
    <t>BALMACEDA OVALLE SANDRA</t>
  </si>
  <si>
    <t>REY HERRERA HUMBERTO</t>
  </si>
  <si>
    <t>DIAS INASISTENCIAS 2025</t>
  </si>
  <si>
    <t>LEIVA LEIVA IVAN</t>
  </si>
  <si>
    <t>JARA PACHECO JORGE</t>
  </si>
  <si>
    <t>OLMOS RETAMAL MARIA FERNANDA</t>
  </si>
  <si>
    <t>UGARTE GAFARO OMAR</t>
  </si>
  <si>
    <t>DURAN HUITRIÑAN PABLO</t>
  </si>
  <si>
    <t>LUCERO ARDIZZONI PAMELA</t>
  </si>
  <si>
    <t>MUÑOZ CELIS RICARDO MATIAS</t>
  </si>
  <si>
    <t>GONZALEZ CONTRERAS MARIANO ERASMO</t>
  </si>
  <si>
    <t xml:space="preserve"> </t>
  </si>
  <si>
    <t>GORIGOITIA VERA PAOLA</t>
  </si>
  <si>
    <t>MORALES MALDONADO MARIA</t>
  </si>
  <si>
    <t>CALDERON ACOSTA NICOLAS</t>
  </si>
  <si>
    <t>ARENAS LEAL CARIAGNE</t>
  </si>
  <si>
    <t>CORNEJO ESPINOZA CAMILA</t>
  </si>
  <si>
    <t>OZARANZA TOLOZA GERALDINE</t>
  </si>
  <si>
    <t>QUIÑONES BULNES ESTRELA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</si>
</sst>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rgb="FF00206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name val="Arial Narrow"/>
      <family val="2"/>
    </font>
    <font>
      <b/>
      <sz val="14"/>
      <color rgb="FF002060"/>
      <name val="Arial Narrow"/>
      <family val="2"/>
    </font>
    <font>
      <b/>
      <sz val="14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FF0000"/>
      <name val="Arial Black"/>
      <family val="2"/>
    </font>
    <font>
      <b/>
      <sz val="14"/>
      <color rgb="FFFF0000"/>
      <name val="Arial Black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sz val="14"/>
      <name val="Arial Black"/>
      <family val="2"/>
    </font>
    <font>
      <sz val="11"/>
      <color theme="1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Tahoma"/>
      <family val="2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/>
    <xf numFmtId="0" fontId="5" fillId="0" borderId="0" xfId="0" applyFont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46" fontId="6" fillId="3" borderId="1" xfId="0" applyNumberFormat="1" applyFont="1" applyFill="1" applyBorder="1"/>
    <xf numFmtId="1" fontId="15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1" fontId="17" fillId="2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12" fillId="5" borderId="1" xfId="0" applyFont="1" applyFill="1" applyBorder="1"/>
    <xf numFmtId="0" fontId="2" fillId="5" borderId="1" xfId="0" applyFont="1" applyFill="1" applyBorder="1"/>
    <xf numFmtId="0" fontId="3" fillId="5" borderId="1" xfId="0" applyFont="1" applyFill="1" applyBorder="1" applyAlignment="1">
      <alignment horizontal="center"/>
    </xf>
    <xf numFmtId="46" fontId="4" fillId="5" borderId="1" xfId="0" applyNumberFormat="1" applyFont="1" applyFill="1" applyBorder="1"/>
    <xf numFmtId="0" fontId="4" fillId="5" borderId="1" xfId="0" applyFont="1" applyFill="1" applyBorder="1"/>
    <xf numFmtId="46" fontId="7" fillId="5" borderId="1" xfId="0" applyNumberFormat="1" applyFont="1" applyFill="1" applyBorder="1"/>
    <xf numFmtId="0" fontId="7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9" fillId="4" borderId="1" xfId="0" applyFont="1" applyFill="1" applyBorder="1"/>
    <xf numFmtId="1" fontId="5" fillId="4" borderId="1" xfId="0" applyNumberFormat="1" applyFont="1" applyFill="1" applyBorder="1" applyProtection="1">
      <protection locked="0"/>
    </xf>
    <xf numFmtId="0" fontId="4" fillId="4" borderId="1" xfId="0" applyFont="1" applyFill="1" applyBorder="1"/>
    <xf numFmtId="1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Protection="1"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/>
    <xf numFmtId="0" fontId="7" fillId="4" borderId="1" xfId="0" applyFont="1" applyFill="1" applyBorder="1" applyAlignment="1">
      <alignment horizontal="center"/>
    </xf>
    <xf numFmtId="21" fontId="13" fillId="6" borderId="1" xfId="0" applyNumberFormat="1" applyFont="1" applyFill="1" applyBorder="1"/>
    <xf numFmtId="21" fontId="14" fillId="6" borderId="1" xfId="0" applyNumberFormat="1" applyFont="1" applyFill="1" applyBorder="1"/>
    <xf numFmtId="21" fontId="18" fillId="7" borderId="1" xfId="0" applyNumberFormat="1" applyFont="1" applyFill="1" applyBorder="1" applyAlignment="1">
      <alignment horizontal="center"/>
    </xf>
    <xf numFmtId="46" fontId="19" fillId="5" borderId="1" xfId="0" applyNumberFormat="1" applyFont="1" applyFill="1" applyBorder="1"/>
    <xf numFmtId="0" fontId="19" fillId="5" borderId="1" xfId="0" applyFont="1" applyFill="1" applyBorder="1"/>
    <xf numFmtId="0" fontId="20" fillId="0" borderId="0" xfId="0" applyFont="1"/>
    <xf numFmtId="46" fontId="21" fillId="3" borderId="1" xfId="0" applyNumberFormat="1" applyFont="1" applyFill="1" applyBorder="1"/>
    <xf numFmtId="0" fontId="19" fillId="3" borderId="1" xfId="0" applyFont="1" applyFill="1" applyBorder="1"/>
    <xf numFmtId="0" fontId="22" fillId="0" borderId="0" xfId="0" applyFont="1"/>
    <xf numFmtId="21" fontId="18" fillId="8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21" fontId="18" fillId="4" borderId="1" xfId="0" applyNumberFormat="1" applyFont="1" applyFill="1" applyBorder="1" applyAlignment="1">
      <alignment horizontal="center"/>
    </xf>
    <xf numFmtId="21" fontId="18" fillId="8" borderId="1" xfId="0" applyNumberFormat="1" applyFont="1" applyFill="1" applyBorder="1" applyAlignment="1">
      <alignment horizontal="right"/>
    </xf>
    <xf numFmtId="0" fontId="26" fillId="0" borderId="0" xfId="0" applyFont="1"/>
    <xf numFmtId="46" fontId="19" fillId="5" borderId="1" xfId="0" applyNumberFormat="1" applyFont="1" applyFill="1" applyBorder="1" applyAlignment="1">
      <alignment horizontal="right"/>
    </xf>
    <xf numFmtId="0" fontId="19" fillId="5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T59"/>
  <sheetViews>
    <sheetView tabSelected="1" zoomScale="90" zoomScaleNormal="9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H2" sqref="H2:O2"/>
    </sheetView>
  </sheetViews>
  <sheetFormatPr baseColWidth="10" defaultRowHeight="14.4" x14ac:dyDescent="0.3"/>
  <cols>
    <col min="1" max="1" width="43.44140625" bestFit="1" customWidth="1"/>
    <col min="2" max="5" width="13.44140625" bestFit="1" customWidth="1"/>
    <col min="6" max="6" width="13.6640625" bestFit="1" customWidth="1"/>
    <col min="7" max="7" width="12.5546875" bestFit="1" customWidth="1"/>
    <col min="8" max="8" width="13.44140625" bestFit="1" customWidth="1"/>
    <col min="9" max="9" width="12.5546875" bestFit="1" customWidth="1"/>
    <col min="10" max="14" width="13.44140625" bestFit="1" customWidth="1"/>
    <col min="15" max="15" width="12.5546875" bestFit="1" customWidth="1"/>
    <col min="16" max="16" width="14.109375" bestFit="1" customWidth="1"/>
    <col min="19" max="19" width="15.21875" bestFit="1" customWidth="1"/>
  </cols>
  <sheetData>
    <row r="2" spans="1:20" ht="25.8" x14ac:dyDescent="0.5">
      <c r="B2" s="45">
        <v>2024</v>
      </c>
      <c r="C2" s="45"/>
      <c r="D2" s="45"/>
      <c r="E2" s="45"/>
      <c r="H2" s="45">
        <v>2025</v>
      </c>
      <c r="I2" s="45"/>
      <c r="J2" s="45"/>
      <c r="K2" s="45"/>
      <c r="L2" s="45"/>
      <c r="M2" s="45"/>
      <c r="N2" s="45"/>
      <c r="O2" s="45"/>
    </row>
    <row r="3" spans="1:20" ht="18" x14ac:dyDescent="0.35">
      <c r="A3" s="11" t="s">
        <v>12</v>
      </c>
      <c r="B3" s="13" t="s">
        <v>8</v>
      </c>
      <c r="C3" s="13" t="s">
        <v>9</v>
      </c>
      <c r="D3" s="13" t="s">
        <v>10</v>
      </c>
      <c r="E3" s="13" t="s">
        <v>11</v>
      </c>
      <c r="F3" s="14" t="s">
        <v>13</v>
      </c>
      <c r="G3" s="14" t="s">
        <v>14</v>
      </c>
      <c r="H3" s="19" t="s">
        <v>0</v>
      </c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14" t="s">
        <v>13</v>
      </c>
      <c r="Q3" s="14" t="s">
        <v>14</v>
      </c>
      <c r="S3" s="5" t="s">
        <v>13</v>
      </c>
      <c r="T3" s="5" t="s">
        <v>14</v>
      </c>
    </row>
    <row r="4" spans="1:20" ht="18" x14ac:dyDescent="0.35">
      <c r="A4" s="12"/>
      <c r="B4" s="29"/>
      <c r="C4" s="29"/>
      <c r="D4" s="29"/>
      <c r="E4" s="29"/>
      <c r="F4" s="15"/>
      <c r="G4" s="16"/>
      <c r="H4" s="29"/>
      <c r="I4" s="29"/>
      <c r="J4" s="29"/>
      <c r="K4" s="29"/>
      <c r="L4" s="29"/>
      <c r="M4" s="30"/>
      <c r="N4" s="29"/>
      <c r="O4" s="29"/>
      <c r="P4" s="15"/>
      <c r="Q4" s="16"/>
      <c r="R4" s="2"/>
      <c r="S4" s="7"/>
      <c r="T4" s="6"/>
    </row>
    <row r="5" spans="1:20" ht="21" x14ac:dyDescent="0.5">
      <c r="A5" s="12"/>
      <c r="B5" s="31"/>
      <c r="C5" s="31"/>
      <c r="D5" s="31"/>
      <c r="E5" s="31"/>
      <c r="F5" s="32">
        <f t="shared" ref="F5:F6" si="0">SUM(B5:E5)</f>
        <v>0</v>
      </c>
      <c r="G5" s="33">
        <f t="shared" ref="G5:G6" si="1">+F5*24*60</f>
        <v>0</v>
      </c>
      <c r="H5" s="31"/>
      <c r="I5" s="31"/>
      <c r="J5" s="31"/>
      <c r="K5" s="31"/>
      <c r="L5" s="31"/>
      <c r="M5" s="31"/>
      <c r="N5" s="31"/>
      <c r="O5" s="31"/>
      <c r="P5" s="32">
        <f t="shared" ref="P5:P6" si="2">SUM(H5:O5)</f>
        <v>0</v>
      </c>
      <c r="Q5" s="33">
        <f t="shared" ref="Q5:Q6" si="3">+P5*24*60</f>
        <v>0</v>
      </c>
      <c r="R5" s="34"/>
      <c r="S5" s="35">
        <f t="shared" ref="S5:S6" si="4">+F5+P5</f>
        <v>0</v>
      </c>
      <c r="T5" s="36">
        <f t="shared" ref="T5:T6" si="5">+S5*24*60</f>
        <v>0</v>
      </c>
    </row>
    <row r="6" spans="1:20" ht="21" x14ac:dyDescent="0.5">
      <c r="A6" s="12" t="s">
        <v>38</v>
      </c>
      <c r="B6" s="31"/>
      <c r="C6" s="38">
        <v>1.8055555555555554E-2</v>
      </c>
      <c r="D6" s="38">
        <v>0.10555555555555556</v>
      </c>
      <c r="E6" s="38">
        <v>0.17916666666666667</v>
      </c>
      <c r="F6" s="32">
        <f t="shared" si="0"/>
        <v>0.30277777777777781</v>
      </c>
      <c r="G6" s="33">
        <f t="shared" si="1"/>
        <v>436.00000000000006</v>
      </c>
      <c r="H6" s="38">
        <v>8.7499999999999994E-2</v>
      </c>
      <c r="I6" s="38">
        <v>0.12986111111111112</v>
      </c>
      <c r="J6" s="38">
        <v>0.12083333333333333</v>
      </c>
      <c r="K6" s="38">
        <v>0.13194444444444445</v>
      </c>
      <c r="L6" s="38">
        <v>0.3888888888888889</v>
      </c>
      <c r="M6" s="31"/>
      <c r="N6" s="31"/>
      <c r="O6" s="31"/>
      <c r="P6" s="32">
        <f t="shared" si="2"/>
        <v>0.85902777777777772</v>
      </c>
      <c r="Q6" s="33">
        <f t="shared" si="3"/>
        <v>1237</v>
      </c>
      <c r="R6" s="34"/>
      <c r="S6" s="35">
        <f t="shared" si="4"/>
        <v>1.1618055555555555</v>
      </c>
      <c r="T6" s="36">
        <f t="shared" si="5"/>
        <v>1673</v>
      </c>
    </row>
    <row r="7" spans="1:20" ht="21" x14ac:dyDescent="0.5">
      <c r="A7" s="12" t="s">
        <v>24</v>
      </c>
      <c r="B7" s="38">
        <v>8.3333333333333332E-3</v>
      </c>
      <c r="C7" s="38">
        <v>2.5694444444444443E-2</v>
      </c>
      <c r="D7" s="38">
        <v>7.5694444444444439E-2</v>
      </c>
      <c r="E7" s="38">
        <v>5.5555555555555558E-3</v>
      </c>
      <c r="F7" s="32">
        <f t="shared" ref="F7:F54" si="6">SUM(B7:E7)</f>
        <v>0.11527777777777777</v>
      </c>
      <c r="G7" s="33">
        <f t="shared" ref="G7:G54" si="7">+F7*24*60</f>
        <v>166</v>
      </c>
      <c r="H7" s="38">
        <v>1.8055555555555554E-2</v>
      </c>
      <c r="I7" s="38">
        <v>1.0416666666666666E-2</v>
      </c>
      <c r="J7" s="38">
        <v>3.7499999999999999E-2</v>
      </c>
      <c r="K7" s="38">
        <v>5.0694444444444445E-2</v>
      </c>
      <c r="L7" s="38">
        <v>5.347222222222222E-2</v>
      </c>
      <c r="M7" s="31"/>
      <c r="N7" s="31"/>
      <c r="O7" s="31"/>
      <c r="P7" s="32">
        <f t="shared" ref="P7" si="8">SUM(H7:O7)</f>
        <v>0.17013888888888887</v>
      </c>
      <c r="Q7" s="33">
        <f t="shared" ref="Q7" si="9">+P7*24*60</f>
        <v>244.99999999999997</v>
      </c>
      <c r="R7" s="34"/>
      <c r="S7" s="35">
        <f t="shared" ref="S7" si="10">+F7+P7</f>
        <v>0.28541666666666665</v>
      </c>
      <c r="T7" s="36">
        <f t="shared" ref="T7" si="11">+S7*24*60</f>
        <v>411</v>
      </c>
    </row>
    <row r="8" spans="1:20" ht="21" x14ac:dyDescent="0.5">
      <c r="A8" s="12" t="s">
        <v>68</v>
      </c>
      <c r="B8" s="31"/>
      <c r="C8" s="31"/>
      <c r="D8" s="31"/>
      <c r="E8" s="31"/>
      <c r="F8" s="32">
        <f t="shared" ref="F8" si="12">SUM(B8:E8)</f>
        <v>0</v>
      </c>
      <c r="G8" s="33">
        <f t="shared" ref="G8" si="13">+F8*24*60</f>
        <v>0</v>
      </c>
      <c r="H8" s="31"/>
      <c r="I8" s="31"/>
      <c r="J8" s="31"/>
      <c r="K8" s="31"/>
      <c r="L8" s="38">
        <v>6.2500000000000003E-3</v>
      </c>
      <c r="M8" s="31"/>
      <c r="N8" s="31"/>
      <c r="O8" s="31"/>
      <c r="P8" s="32">
        <f t="shared" ref="P8" si="14">SUM(H8:O8)</f>
        <v>6.2500000000000003E-3</v>
      </c>
      <c r="Q8" s="33">
        <f t="shared" ref="Q8" si="15">+P8*24*60</f>
        <v>9.0000000000000018</v>
      </c>
      <c r="R8" s="34"/>
      <c r="S8" s="35">
        <f t="shared" ref="S8" si="16">+F8+P8</f>
        <v>6.2500000000000003E-3</v>
      </c>
      <c r="T8" s="36">
        <f t="shared" ref="T8" si="17">+S8*24*60</f>
        <v>9.0000000000000018</v>
      </c>
    </row>
    <row r="9" spans="1:20" ht="21" x14ac:dyDescent="0.5">
      <c r="A9" s="12" t="s">
        <v>53</v>
      </c>
      <c r="B9" s="31"/>
      <c r="C9" s="31"/>
      <c r="D9" s="31"/>
      <c r="E9" s="31"/>
      <c r="F9" s="32">
        <f t="shared" ref="F9" si="18">SUM(B9:E9)</f>
        <v>0</v>
      </c>
      <c r="G9" s="33">
        <f t="shared" ref="G9" si="19">+F9*24*60</f>
        <v>0</v>
      </c>
      <c r="H9" s="31"/>
      <c r="I9" s="40">
        <v>0</v>
      </c>
      <c r="J9" s="31"/>
      <c r="K9" s="31"/>
      <c r="L9" s="31"/>
      <c r="M9" s="31"/>
      <c r="N9" s="31"/>
      <c r="O9" s="31"/>
      <c r="P9" s="32">
        <f t="shared" ref="P9" si="20">SUM(H9:O9)</f>
        <v>0</v>
      </c>
      <c r="Q9" s="33">
        <f t="shared" ref="Q9" si="21">+P9*24*60</f>
        <v>0</v>
      </c>
      <c r="R9" s="34"/>
      <c r="S9" s="35">
        <f t="shared" ref="S9" si="22">+F9+P9</f>
        <v>0</v>
      </c>
      <c r="T9" s="36">
        <f t="shared" ref="T9" si="23">+S9*24*60</f>
        <v>0</v>
      </c>
    </row>
    <row r="10" spans="1:20" ht="21" x14ac:dyDescent="0.5">
      <c r="A10" s="12" t="s">
        <v>67</v>
      </c>
      <c r="B10" s="31"/>
      <c r="C10" s="31"/>
      <c r="D10" s="31"/>
      <c r="E10" s="31"/>
      <c r="F10" s="32">
        <f t="shared" ref="F10" si="24">SUM(B10:E10)</f>
        <v>0</v>
      </c>
      <c r="G10" s="33">
        <f t="shared" ref="G10" si="25">+F10*24*60</f>
        <v>0</v>
      </c>
      <c r="H10" s="31"/>
      <c r="I10" s="31"/>
      <c r="J10" s="31"/>
      <c r="K10" s="31"/>
      <c r="L10" s="38">
        <v>7.6388888888888886E-3</v>
      </c>
      <c r="M10" s="31"/>
      <c r="N10" s="31"/>
      <c r="O10" s="31"/>
      <c r="P10" s="32">
        <f t="shared" ref="P10" si="26">SUM(H10:O10)</f>
        <v>7.6388888888888886E-3</v>
      </c>
      <c r="Q10" s="33">
        <f t="shared" ref="Q10" si="27">+P10*24*60</f>
        <v>11</v>
      </c>
      <c r="R10" s="34"/>
      <c r="S10" s="35">
        <f t="shared" ref="S10" si="28">+F10+P10</f>
        <v>7.6388888888888886E-3</v>
      </c>
      <c r="T10" s="36">
        <f t="shared" ref="T10" si="29">+S10*24*60</f>
        <v>11</v>
      </c>
    </row>
    <row r="11" spans="1:20" ht="21" x14ac:dyDescent="0.5">
      <c r="A11" s="12" t="s">
        <v>26</v>
      </c>
      <c r="B11" s="38">
        <v>4.8611111111111112E-3</v>
      </c>
      <c r="C11" s="31"/>
      <c r="D11" s="31"/>
      <c r="E11" s="31"/>
      <c r="F11" s="32">
        <f t="shared" si="6"/>
        <v>4.8611111111111112E-3</v>
      </c>
      <c r="G11" s="33">
        <f t="shared" si="7"/>
        <v>7</v>
      </c>
      <c r="H11" s="31"/>
      <c r="I11" s="31"/>
      <c r="J11" s="31"/>
      <c r="K11" s="31"/>
      <c r="L11" s="31"/>
      <c r="M11" s="31"/>
      <c r="N11" s="31"/>
      <c r="O11" s="31"/>
      <c r="P11" s="32">
        <f t="shared" ref="P11" si="30">SUM(H11:O11)</f>
        <v>0</v>
      </c>
      <c r="Q11" s="33">
        <f t="shared" ref="Q11" si="31">+P11*24*60</f>
        <v>0</v>
      </c>
      <c r="R11" s="34"/>
      <c r="S11" s="35">
        <f t="shared" ref="S11" si="32">+F11+P11</f>
        <v>4.8611111111111112E-3</v>
      </c>
      <c r="T11" s="36">
        <f t="shared" ref="T11" si="33">+S11*24*60</f>
        <v>7</v>
      </c>
    </row>
    <row r="12" spans="1:20" ht="21" x14ac:dyDescent="0.5">
      <c r="A12" s="12" t="s">
        <v>37</v>
      </c>
      <c r="B12" s="31"/>
      <c r="C12" s="38">
        <v>2.4305555555555556E-2</v>
      </c>
      <c r="D12" s="31"/>
      <c r="E12" s="38">
        <v>9.0277777777777769E-3</v>
      </c>
      <c r="F12" s="32">
        <f t="shared" ref="F12" si="34">SUM(B12:E12)</f>
        <v>3.3333333333333333E-2</v>
      </c>
      <c r="G12" s="33">
        <f t="shared" ref="G12" si="35">+F12*24*60</f>
        <v>48</v>
      </c>
      <c r="H12" s="38">
        <v>1.3888888888888888E-2</v>
      </c>
      <c r="I12" s="31"/>
      <c r="J12" s="31"/>
      <c r="K12" s="38">
        <v>9.7222222222222224E-3</v>
      </c>
      <c r="L12" s="38">
        <v>6.2500000000000003E-3</v>
      </c>
      <c r="M12" s="31"/>
      <c r="N12" s="31"/>
      <c r="O12" s="31"/>
      <c r="P12" s="32">
        <f t="shared" ref="P12" si="36">SUM(H12:O12)</f>
        <v>2.9861111111111109E-2</v>
      </c>
      <c r="Q12" s="33">
        <f t="shared" ref="Q12" si="37">+P12*24*60</f>
        <v>42.999999999999993</v>
      </c>
      <c r="R12" s="34"/>
      <c r="S12" s="35">
        <f t="shared" ref="S12" si="38">+F12+P12</f>
        <v>6.3194444444444442E-2</v>
      </c>
      <c r="T12" s="36">
        <f t="shared" ref="T12" si="39">+S12*24*60</f>
        <v>91</v>
      </c>
    </row>
    <row r="13" spans="1:20" ht="21" x14ac:dyDescent="0.5">
      <c r="A13" s="12" t="s">
        <v>40</v>
      </c>
      <c r="B13" s="31"/>
      <c r="C13" s="31"/>
      <c r="D13" s="38">
        <v>1.1805555555555555E-2</v>
      </c>
      <c r="E13" s="31"/>
      <c r="F13" s="32">
        <f t="shared" ref="F13" si="40">SUM(B13:E13)</f>
        <v>1.1805555555555555E-2</v>
      </c>
      <c r="G13" s="33">
        <f t="shared" ref="G13" si="41">+F13*24*60</f>
        <v>17</v>
      </c>
      <c r="H13" s="31"/>
      <c r="I13" s="31"/>
      <c r="J13" s="31"/>
      <c r="K13" s="38">
        <v>5.5555555555555558E-3</v>
      </c>
      <c r="L13" s="31"/>
      <c r="M13" s="31"/>
      <c r="N13" s="31"/>
      <c r="O13" s="31"/>
      <c r="P13" s="32">
        <f t="shared" ref="P13" si="42">SUM(H13:O13)</f>
        <v>5.5555555555555558E-3</v>
      </c>
      <c r="Q13" s="33">
        <f t="shared" ref="Q13" si="43">+P13*24*60</f>
        <v>8</v>
      </c>
      <c r="R13" s="34"/>
      <c r="S13" s="35">
        <f t="shared" ref="S13" si="44">+F13+P13</f>
        <v>1.7361111111111112E-2</v>
      </c>
      <c r="T13" s="36">
        <f t="shared" ref="T13" si="45">+S13*24*60</f>
        <v>25</v>
      </c>
    </row>
    <row r="14" spans="1:20" ht="21" x14ac:dyDescent="0.5">
      <c r="A14" s="12" t="s">
        <v>69</v>
      </c>
      <c r="B14" s="31"/>
      <c r="C14" s="31"/>
      <c r="D14" s="31"/>
      <c r="E14" s="31"/>
      <c r="F14" s="32">
        <f t="shared" ref="F14" si="46">SUM(B14:E14)</f>
        <v>0</v>
      </c>
      <c r="G14" s="33">
        <f t="shared" ref="G14" si="47">+F14*24*60</f>
        <v>0</v>
      </c>
      <c r="H14" s="31"/>
      <c r="I14" s="31"/>
      <c r="J14" s="31"/>
      <c r="K14" s="31"/>
      <c r="L14" s="38">
        <v>8.1250000000000003E-2</v>
      </c>
      <c r="M14" s="31"/>
      <c r="N14" s="31"/>
      <c r="O14" s="31"/>
      <c r="P14" s="32">
        <f t="shared" ref="P14" si="48">SUM(H14:O14)</f>
        <v>8.1250000000000003E-2</v>
      </c>
      <c r="Q14" s="33">
        <f t="shared" ref="Q14" si="49">+P14*24*60</f>
        <v>117.00000000000001</v>
      </c>
      <c r="R14" s="34"/>
      <c r="S14" s="35">
        <f t="shared" ref="S14" si="50">+F14+P14</f>
        <v>8.1250000000000003E-2</v>
      </c>
      <c r="T14" s="36">
        <f t="shared" ref="T14" si="51">+S14*24*60</f>
        <v>117.00000000000001</v>
      </c>
    </row>
    <row r="15" spans="1:20" ht="21" x14ac:dyDescent="0.5">
      <c r="A15" s="12" t="s">
        <v>32</v>
      </c>
      <c r="B15" s="38">
        <v>1.1805555555555555E-2</v>
      </c>
      <c r="C15" s="38">
        <v>5.5555555555555558E-3</v>
      </c>
      <c r="D15" s="31"/>
      <c r="E15" s="31"/>
      <c r="F15" s="32">
        <f t="shared" ref="F15" si="52">SUM(B15:E15)</f>
        <v>1.7361111111111112E-2</v>
      </c>
      <c r="G15" s="33">
        <f t="shared" ref="G15" si="53">+F15*24*60</f>
        <v>25</v>
      </c>
      <c r="H15" s="31"/>
      <c r="I15" s="31"/>
      <c r="J15" s="31"/>
      <c r="K15" s="31"/>
      <c r="L15" s="31"/>
      <c r="M15" s="31"/>
      <c r="N15" s="31"/>
      <c r="O15" s="31"/>
      <c r="P15" s="32">
        <f t="shared" ref="P15" si="54">SUM(H15:O15)</f>
        <v>0</v>
      </c>
      <c r="Q15" s="33">
        <f t="shared" ref="Q15" si="55">+P15*24*60</f>
        <v>0</v>
      </c>
      <c r="R15" s="34"/>
      <c r="S15" s="35">
        <f t="shared" ref="S15" si="56">+F15+P15</f>
        <v>1.7361111111111112E-2</v>
      </c>
      <c r="T15" s="36">
        <f t="shared" ref="T15" si="57">+S15*24*60</f>
        <v>25</v>
      </c>
    </row>
    <row r="16" spans="1:20" ht="21" x14ac:dyDescent="0.5">
      <c r="A16" s="12" t="s">
        <v>60</v>
      </c>
      <c r="B16" s="31"/>
      <c r="C16" s="31"/>
      <c r="D16" s="31"/>
      <c r="E16" s="31"/>
      <c r="F16" s="32">
        <f t="shared" ref="F16" si="58">SUM(B16:E16)</f>
        <v>0</v>
      </c>
      <c r="G16" s="33">
        <f t="shared" ref="G16" si="59">+F16*24*60</f>
        <v>0</v>
      </c>
      <c r="H16" s="31"/>
      <c r="I16" s="31"/>
      <c r="J16" s="38">
        <v>1.5277777777777777E-2</v>
      </c>
      <c r="K16" s="31"/>
      <c r="L16" s="38">
        <v>2.8472222222222222E-2</v>
      </c>
      <c r="M16" s="31"/>
      <c r="N16" s="31"/>
      <c r="O16" s="31"/>
      <c r="P16" s="32">
        <f t="shared" ref="P16" si="60">SUM(H16:O16)</f>
        <v>4.3749999999999997E-2</v>
      </c>
      <c r="Q16" s="33">
        <f t="shared" ref="Q16" si="61">+P16*24*60</f>
        <v>62.999999999999986</v>
      </c>
      <c r="R16" s="34"/>
      <c r="S16" s="35">
        <f t="shared" ref="S16" si="62">+F16+P16</f>
        <v>4.3749999999999997E-2</v>
      </c>
      <c r="T16" s="36">
        <f t="shared" ref="T16" si="63">+S16*24*60</f>
        <v>62.999999999999986</v>
      </c>
    </row>
    <row r="17" spans="1:20" ht="21" x14ac:dyDescent="0.5">
      <c r="A17" s="12" t="s">
        <v>45</v>
      </c>
      <c r="B17" s="31"/>
      <c r="C17" s="31"/>
      <c r="D17" s="31"/>
      <c r="E17" s="31"/>
      <c r="F17" s="32">
        <f t="shared" ref="F17" si="64">SUM(B17:E17)</f>
        <v>0</v>
      </c>
      <c r="G17" s="33">
        <f t="shared" ref="G17" si="65">+F17*24*60</f>
        <v>0</v>
      </c>
      <c r="H17" s="38">
        <v>7.9861111111111105E-2</v>
      </c>
      <c r="I17" s="31"/>
      <c r="J17" s="31"/>
      <c r="K17" s="31"/>
      <c r="L17" s="31"/>
      <c r="M17" s="31"/>
      <c r="N17" s="31"/>
      <c r="O17" s="31"/>
      <c r="P17" s="32">
        <f t="shared" ref="P17" si="66">SUM(H17:O17)</f>
        <v>7.9861111111111105E-2</v>
      </c>
      <c r="Q17" s="33">
        <f t="shared" ref="Q17" si="67">+P17*24*60</f>
        <v>114.99999999999999</v>
      </c>
      <c r="R17" s="34"/>
      <c r="S17" s="35">
        <f t="shared" ref="S17" si="68">+F17+P17</f>
        <v>7.9861111111111105E-2</v>
      </c>
      <c r="T17" s="36">
        <f t="shared" ref="T17" si="69">+S17*24*60</f>
        <v>114.99999999999999</v>
      </c>
    </row>
    <row r="18" spans="1:20" ht="21" x14ac:dyDescent="0.5">
      <c r="A18" s="12" t="s">
        <v>17</v>
      </c>
      <c r="B18" s="38">
        <v>3.6805555555555557E-2</v>
      </c>
      <c r="C18" s="38">
        <v>4.3749999999999997E-2</v>
      </c>
      <c r="D18" s="38">
        <v>3.1944444444444442E-2</v>
      </c>
      <c r="E18" s="38">
        <v>5.5555555555555558E-3</v>
      </c>
      <c r="F18" s="32">
        <f t="shared" si="6"/>
        <v>0.11805555555555554</v>
      </c>
      <c r="G18" s="33">
        <f t="shared" si="7"/>
        <v>169.99999999999997</v>
      </c>
      <c r="H18" s="38">
        <v>9.7222222222222224E-3</v>
      </c>
      <c r="I18" s="38">
        <v>4.8611111111111112E-3</v>
      </c>
      <c r="J18" s="38">
        <v>6.2500000000000003E-3</v>
      </c>
      <c r="K18" s="38">
        <v>1.5972222222222221E-2</v>
      </c>
      <c r="L18" s="38">
        <v>4.0972222222222222E-2</v>
      </c>
      <c r="M18" s="31"/>
      <c r="N18" s="31"/>
      <c r="O18" s="31"/>
      <c r="P18" s="32">
        <f t="shared" ref="P18" si="70">SUM(H18:O18)</f>
        <v>7.7777777777777779E-2</v>
      </c>
      <c r="Q18" s="33">
        <f t="shared" ref="Q18" si="71">+P18*24*60</f>
        <v>112</v>
      </c>
      <c r="R18" s="34"/>
      <c r="S18" s="35">
        <f t="shared" ref="S18" si="72">+F18+P18</f>
        <v>0.1958333333333333</v>
      </c>
      <c r="T18" s="36">
        <f t="shared" ref="T18" si="73">+S18*24*60</f>
        <v>281.99999999999994</v>
      </c>
    </row>
    <row r="19" spans="1:20" ht="21" x14ac:dyDescent="0.5">
      <c r="A19" s="12" t="s">
        <v>25</v>
      </c>
      <c r="B19" s="38">
        <v>4.1666666666666666E-3</v>
      </c>
      <c r="C19" s="38">
        <v>4.1666666666666666E-3</v>
      </c>
      <c r="D19" s="38">
        <v>9.0277777777777769E-3</v>
      </c>
      <c r="E19" s="31"/>
      <c r="F19" s="32">
        <f t="shared" si="6"/>
        <v>1.7361111111111112E-2</v>
      </c>
      <c r="G19" s="33">
        <f t="shared" si="7"/>
        <v>25</v>
      </c>
      <c r="H19" s="31"/>
      <c r="I19" s="31"/>
      <c r="J19" s="31"/>
      <c r="K19" s="31"/>
      <c r="L19" s="31"/>
      <c r="M19" s="31"/>
      <c r="N19" s="31"/>
      <c r="O19" s="31"/>
      <c r="P19" s="32">
        <f t="shared" ref="P19" si="74">SUM(H19:O19)</f>
        <v>0</v>
      </c>
      <c r="Q19" s="33">
        <f t="shared" ref="Q19" si="75">+P19*24*60</f>
        <v>0</v>
      </c>
      <c r="R19" s="34"/>
      <c r="S19" s="35">
        <f t="shared" ref="S19" si="76">+F19+P19</f>
        <v>1.7361111111111112E-2</v>
      </c>
      <c r="T19" s="36">
        <f t="shared" ref="T19" si="77">+S19*24*60</f>
        <v>25</v>
      </c>
    </row>
    <row r="20" spans="1:20" ht="21" x14ac:dyDescent="0.5">
      <c r="A20" s="12" t="s">
        <v>49</v>
      </c>
      <c r="B20" s="31"/>
      <c r="C20" s="31"/>
      <c r="D20" s="31"/>
      <c r="E20" s="31"/>
      <c r="F20" s="32">
        <f t="shared" ref="F20" si="78">SUM(B20:E20)</f>
        <v>0</v>
      </c>
      <c r="G20" s="33">
        <f t="shared" ref="G20" si="79">+F20*24*60</f>
        <v>0</v>
      </c>
      <c r="H20" s="38">
        <v>4.1666666666666666E-3</v>
      </c>
      <c r="I20" s="31"/>
      <c r="J20" s="31"/>
      <c r="K20" s="31"/>
      <c r="L20" s="31"/>
      <c r="M20" s="31"/>
      <c r="N20" s="31"/>
      <c r="O20" s="31"/>
      <c r="P20" s="32">
        <f t="shared" ref="P20" si="80">SUM(H20:O20)</f>
        <v>4.1666666666666666E-3</v>
      </c>
      <c r="Q20" s="33">
        <f t="shared" ref="Q20" si="81">+P20*24*60</f>
        <v>6</v>
      </c>
      <c r="R20" s="34"/>
      <c r="S20" s="35">
        <f t="shared" ref="S20" si="82">+F20+P20</f>
        <v>4.1666666666666666E-3</v>
      </c>
      <c r="T20" s="36">
        <f t="shared" ref="T20" si="83">+S20*24*60</f>
        <v>6</v>
      </c>
    </row>
    <row r="21" spans="1:20" ht="21" x14ac:dyDescent="0.5">
      <c r="A21" s="12" t="s">
        <v>63</v>
      </c>
      <c r="B21" s="31" t="s">
        <v>64</v>
      </c>
      <c r="C21" s="31"/>
      <c r="D21" s="31"/>
      <c r="E21" s="31"/>
      <c r="F21" s="32">
        <f t="shared" ref="F21" si="84">SUM(B21:E21)</f>
        <v>0</v>
      </c>
      <c r="G21" s="33">
        <f t="shared" ref="G21" si="85">+F21*24*60</f>
        <v>0</v>
      </c>
      <c r="H21" s="31"/>
      <c r="I21" s="31"/>
      <c r="J21" s="31"/>
      <c r="K21" s="38">
        <v>2.2916666666666665E-2</v>
      </c>
      <c r="L21" s="31"/>
      <c r="M21" s="31"/>
      <c r="N21" s="31"/>
      <c r="O21" s="31"/>
      <c r="P21" s="32">
        <f t="shared" ref="P21" si="86">SUM(H21:O21)</f>
        <v>2.2916666666666665E-2</v>
      </c>
      <c r="Q21" s="33">
        <f t="shared" ref="Q21" si="87">+P21*24*60</f>
        <v>32.999999999999993</v>
      </c>
      <c r="R21" s="34"/>
      <c r="S21" s="35">
        <f t="shared" ref="S21" si="88">+F21+P21</f>
        <v>2.2916666666666665E-2</v>
      </c>
      <c r="T21" s="36">
        <f t="shared" ref="T21" si="89">+S21*24*60</f>
        <v>32.999999999999993</v>
      </c>
    </row>
    <row r="22" spans="1:20" ht="21" x14ac:dyDescent="0.5">
      <c r="A22" s="12" t="s">
        <v>20</v>
      </c>
      <c r="B22" s="38">
        <v>0.12291666666666666</v>
      </c>
      <c r="C22" s="38">
        <v>4.3749999999999997E-2</v>
      </c>
      <c r="D22" s="38">
        <v>2.9861111111111113E-2</v>
      </c>
      <c r="E22" s="38">
        <v>0.12222222222222222</v>
      </c>
      <c r="F22" s="32">
        <f t="shared" si="6"/>
        <v>0.31874999999999998</v>
      </c>
      <c r="G22" s="33">
        <f t="shared" si="7"/>
        <v>458.99999999999994</v>
      </c>
      <c r="H22" s="38">
        <v>7.7083333333333337E-2</v>
      </c>
      <c r="I22" s="31"/>
      <c r="J22" s="31"/>
      <c r="K22" s="31"/>
      <c r="L22" s="31"/>
      <c r="M22" s="31"/>
      <c r="N22" s="31"/>
      <c r="O22" s="31"/>
      <c r="P22" s="32">
        <f t="shared" ref="P22" si="90">SUM(H22:O22)</f>
        <v>7.7083333333333337E-2</v>
      </c>
      <c r="Q22" s="33">
        <f t="shared" ref="Q22" si="91">+P22*24*60</f>
        <v>111</v>
      </c>
      <c r="R22" s="34"/>
      <c r="S22" s="35">
        <f t="shared" ref="S22" si="92">+F22+P22</f>
        <v>0.39583333333333331</v>
      </c>
      <c r="T22" s="36">
        <f t="shared" ref="T22" si="93">+S22*24*60</f>
        <v>570</v>
      </c>
    </row>
    <row r="23" spans="1:20" ht="21" x14ac:dyDescent="0.5">
      <c r="A23" s="12" t="s">
        <v>28</v>
      </c>
      <c r="B23" s="38">
        <v>9.0277777777777769E-3</v>
      </c>
      <c r="C23" s="31"/>
      <c r="D23" s="31"/>
      <c r="E23" s="31"/>
      <c r="F23" s="32">
        <f t="shared" si="6"/>
        <v>9.0277777777777769E-3</v>
      </c>
      <c r="G23" s="33">
        <f t="shared" si="7"/>
        <v>12.999999999999998</v>
      </c>
      <c r="H23" s="31"/>
      <c r="I23" s="31"/>
      <c r="J23" s="31"/>
      <c r="K23" s="31"/>
      <c r="L23" s="31"/>
      <c r="M23" s="31"/>
      <c r="N23" s="31"/>
      <c r="O23" s="31"/>
      <c r="P23" s="32">
        <f t="shared" ref="P23:P58" si="94">SUM(H23:O23)</f>
        <v>0</v>
      </c>
      <c r="Q23" s="33">
        <f t="shared" ref="Q23:Q58" si="95">+P23*24*60</f>
        <v>0</v>
      </c>
      <c r="R23" s="34"/>
      <c r="S23" s="35">
        <f t="shared" ref="S23:S58" si="96">+F23+P23</f>
        <v>9.0277777777777769E-3</v>
      </c>
      <c r="T23" s="36">
        <f t="shared" ref="T23:T58" si="97">+S23*24*60</f>
        <v>12.999999999999998</v>
      </c>
    </row>
    <row r="24" spans="1:20" ht="21" x14ac:dyDescent="0.5">
      <c r="A24" s="12" t="s">
        <v>65</v>
      </c>
      <c r="B24" s="31"/>
      <c r="C24" s="31"/>
      <c r="D24" s="31"/>
      <c r="E24" s="31"/>
      <c r="F24" s="32">
        <f t="shared" ref="F24" si="98">SUM(B24:E24)</f>
        <v>0</v>
      </c>
      <c r="G24" s="33">
        <f t="shared" ref="G24" si="99">+F24*24*60</f>
        <v>0</v>
      </c>
      <c r="H24" s="31"/>
      <c r="I24" s="31"/>
      <c r="J24" s="31"/>
      <c r="K24" s="38">
        <v>7.2916666666666671E-2</v>
      </c>
      <c r="L24" s="31"/>
      <c r="M24" s="31"/>
      <c r="N24" s="31"/>
      <c r="O24" s="31"/>
      <c r="P24" s="32">
        <f t="shared" ref="P24" si="100">SUM(H24:O24)</f>
        <v>7.2916666666666671E-2</v>
      </c>
      <c r="Q24" s="33">
        <f t="shared" ref="Q24" si="101">+P24*24*60</f>
        <v>105</v>
      </c>
      <c r="R24" s="34"/>
      <c r="S24" s="35">
        <f t="shared" ref="S24" si="102">+F24+P24</f>
        <v>7.2916666666666671E-2</v>
      </c>
      <c r="T24" s="36">
        <f t="shared" ref="T24" si="103">+S24*24*60</f>
        <v>105</v>
      </c>
    </row>
    <row r="25" spans="1:20" ht="21" x14ac:dyDescent="0.5">
      <c r="A25" s="12" t="s">
        <v>57</v>
      </c>
      <c r="B25" s="31"/>
      <c r="C25" s="31"/>
      <c r="D25" s="31"/>
      <c r="E25" s="31"/>
      <c r="F25" s="32">
        <f t="shared" ref="F25" si="104">SUM(B25:E25)</f>
        <v>0</v>
      </c>
      <c r="G25" s="33">
        <f t="shared" ref="G25" si="105">+F25*24*60</f>
        <v>0</v>
      </c>
      <c r="H25" s="31"/>
      <c r="I25" s="31"/>
      <c r="J25" s="38">
        <v>4.8611111111111112E-3</v>
      </c>
      <c r="K25" s="31"/>
      <c r="L25" s="38">
        <v>9.0277777777777769E-3</v>
      </c>
      <c r="M25" s="31"/>
      <c r="N25" s="31"/>
      <c r="O25" s="31"/>
      <c r="P25" s="32">
        <f t="shared" ref="P25" si="106">SUM(H25:O25)</f>
        <v>1.3888888888888888E-2</v>
      </c>
      <c r="Q25" s="33">
        <f t="shared" ref="Q25" si="107">+P25*24*60</f>
        <v>20</v>
      </c>
      <c r="R25" s="34"/>
      <c r="S25" s="35">
        <f t="shared" ref="S25" si="108">+F25+P25</f>
        <v>1.3888888888888888E-2</v>
      </c>
      <c r="T25" s="36">
        <f t="shared" ref="T25" si="109">+S25*24*60</f>
        <v>20</v>
      </c>
    </row>
    <row r="26" spans="1:20" ht="21" x14ac:dyDescent="0.5">
      <c r="A26" s="12" t="s">
        <v>56</v>
      </c>
      <c r="B26" s="31"/>
      <c r="C26" s="31"/>
      <c r="D26" s="31"/>
      <c r="E26" s="31"/>
      <c r="F26" s="32">
        <f t="shared" ref="F26" si="110">SUM(B26:E26)</f>
        <v>0</v>
      </c>
      <c r="G26" s="33">
        <f t="shared" ref="G26" si="111">+F26*24*60</f>
        <v>0</v>
      </c>
      <c r="H26" s="31"/>
      <c r="I26" s="31"/>
      <c r="J26" s="38">
        <v>3.5416666666666666E-2</v>
      </c>
      <c r="K26" s="38">
        <v>0.1875</v>
      </c>
      <c r="L26" s="38">
        <v>0.27152777777777776</v>
      </c>
      <c r="M26" s="31"/>
      <c r="N26" s="31"/>
      <c r="O26" s="31"/>
      <c r="P26" s="32">
        <f t="shared" ref="P26" si="112">SUM(H26:O26)</f>
        <v>0.49444444444444441</v>
      </c>
      <c r="Q26" s="33">
        <f t="shared" ref="Q26" si="113">+P26*24*60</f>
        <v>711.99999999999989</v>
      </c>
      <c r="R26" s="34"/>
      <c r="S26" s="35">
        <f t="shared" ref="S26" si="114">+F26+P26</f>
        <v>0.49444444444444441</v>
      </c>
      <c r="T26" s="36">
        <f t="shared" ref="T26" si="115">+S26*24*60</f>
        <v>711.99999999999989</v>
      </c>
    </row>
    <row r="27" spans="1:20" ht="21" x14ac:dyDescent="0.5">
      <c r="A27" s="12" t="s">
        <v>19</v>
      </c>
      <c r="B27" s="38">
        <v>4.027777777777778E-2</v>
      </c>
      <c r="C27" s="38">
        <v>0.1076388888888889</v>
      </c>
      <c r="D27" s="38">
        <v>3.7499999999999999E-2</v>
      </c>
      <c r="E27" s="38">
        <v>6.9444444444444441E-3</v>
      </c>
      <c r="F27" s="32">
        <f t="shared" si="6"/>
        <v>0.19236111111111112</v>
      </c>
      <c r="G27" s="33">
        <f t="shared" si="7"/>
        <v>277</v>
      </c>
      <c r="H27" s="38">
        <v>3.2638888888888891E-2</v>
      </c>
      <c r="I27" s="31"/>
      <c r="J27" s="38">
        <v>5.9027777777777776E-2</v>
      </c>
      <c r="K27" s="38">
        <v>0.11805555555555555</v>
      </c>
      <c r="L27" s="38">
        <v>4.9305555555555554E-2</v>
      </c>
      <c r="M27" s="31"/>
      <c r="N27" s="31"/>
      <c r="O27" s="31"/>
      <c r="P27" s="32">
        <f t="shared" ref="P27" si="116">SUM(H27:O27)</f>
        <v>0.2590277777777778</v>
      </c>
      <c r="Q27" s="33">
        <f t="shared" ref="Q27" si="117">+P27*24*60</f>
        <v>373</v>
      </c>
      <c r="R27" s="34"/>
      <c r="S27" s="35">
        <f t="shared" ref="S27" si="118">+F27+P27</f>
        <v>0.45138888888888895</v>
      </c>
      <c r="T27" s="36">
        <f t="shared" ref="T27" si="119">+S27*24*60</f>
        <v>650.00000000000011</v>
      </c>
    </row>
    <row r="28" spans="1:20" ht="21" x14ac:dyDescent="0.5">
      <c r="A28" s="12" t="s">
        <v>33</v>
      </c>
      <c r="B28" s="31"/>
      <c r="C28" s="38">
        <v>2.7777777777777776E-2</v>
      </c>
      <c r="D28" s="31"/>
      <c r="E28" s="31"/>
      <c r="F28" s="32">
        <f t="shared" ref="F28:F29" si="120">SUM(B28:E28)</f>
        <v>2.7777777777777776E-2</v>
      </c>
      <c r="G28" s="33">
        <f t="shared" ref="G28:G29" si="121">+F28*24*60</f>
        <v>40</v>
      </c>
      <c r="H28" s="31"/>
      <c r="I28" s="31"/>
      <c r="J28" s="31"/>
      <c r="K28" s="31"/>
      <c r="L28" s="31"/>
      <c r="M28" s="31"/>
      <c r="N28" s="31"/>
      <c r="O28" s="31"/>
      <c r="P28" s="32">
        <f t="shared" ref="P28" si="122">SUM(H28:O28)</f>
        <v>0</v>
      </c>
      <c r="Q28" s="33">
        <f t="shared" ref="Q28" si="123">+P28*24*60</f>
        <v>0</v>
      </c>
      <c r="R28" s="34"/>
      <c r="S28" s="35">
        <f t="shared" ref="S28" si="124">+F28+P28</f>
        <v>2.7777777777777776E-2</v>
      </c>
      <c r="T28" s="36">
        <f t="shared" ref="T28" si="125">+S28*24*60</f>
        <v>40</v>
      </c>
    </row>
    <row r="29" spans="1:20" ht="21" x14ac:dyDescent="0.5">
      <c r="A29" s="12" t="s">
        <v>34</v>
      </c>
      <c r="B29" s="31"/>
      <c r="C29" s="38">
        <v>2.0833333333333332E-2</v>
      </c>
      <c r="D29" s="31"/>
      <c r="E29" s="31"/>
      <c r="F29" s="32">
        <f t="shared" si="120"/>
        <v>2.0833333333333332E-2</v>
      </c>
      <c r="G29" s="33">
        <f t="shared" si="121"/>
        <v>30</v>
      </c>
      <c r="H29" s="31"/>
      <c r="I29" s="31"/>
      <c r="J29" s="31"/>
      <c r="K29" s="31"/>
      <c r="L29" s="38">
        <v>6.9444444444444441E-3</v>
      </c>
      <c r="M29" s="31"/>
      <c r="N29" s="31"/>
      <c r="O29" s="31"/>
      <c r="P29" s="32">
        <f t="shared" ref="P29" si="126">SUM(H29:O29)</f>
        <v>6.9444444444444441E-3</v>
      </c>
      <c r="Q29" s="33">
        <f t="shared" ref="Q29" si="127">+P29*24*60</f>
        <v>10</v>
      </c>
      <c r="R29" s="34"/>
      <c r="S29" s="35">
        <f t="shared" ref="S29" si="128">+F29+P29</f>
        <v>2.7777777777777776E-2</v>
      </c>
      <c r="T29" s="36">
        <f t="shared" ref="T29" si="129">+S29*24*60</f>
        <v>40</v>
      </c>
    </row>
    <row r="30" spans="1:20" ht="21" x14ac:dyDescent="0.5">
      <c r="A30" s="12" t="s">
        <v>29</v>
      </c>
      <c r="B30" s="38">
        <v>2.361111111111111E-2</v>
      </c>
      <c r="C30" s="38">
        <v>4.4444444444444446E-2</v>
      </c>
      <c r="D30" s="38">
        <v>1.2500000000000001E-2</v>
      </c>
      <c r="E30" s="38">
        <v>3.8194444444444448E-2</v>
      </c>
      <c r="F30" s="32">
        <f t="shared" si="6"/>
        <v>0.11875000000000001</v>
      </c>
      <c r="G30" s="33">
        <f t="shared" si="7"/>
        <v>171</v>
      </c>
      <c r="H30" s="38">
        <v>1.6666666666666666E-2</v>
      </c>
      <c r="I30" s="38">
        <v>2.1527777777777778E-2</v>
      </c>
      <c r="J30" s="38">
        <v>9.7222222222222224E-2</v>
      </c>
      <c r="K30" s="38">
        <v>0.14583333333333334</v>
      </c>
      <c r="L30" s="38">
        <v>0.11874999999999999</v>
      </c>
      <c r="M30" s="31"/>
      <c r="N30" s="31"/>
      <c r="O30" s="31"/>
      <c r="P30" s="32">
        <f t="shared" ref="P30" si="130">SUM(H30:O30)</f>
        <v>0.4</v>
      </c>
      <c r="Q30" s="33">
        <f t="shared" ref="Q30" si="131">+P30*24*60</f>
        <v>576.00000000000011</v>
      </c>
      <c r="R30" s="34"/>
      <c r="S30" s="35">
        <f t="shared" ref="S30" si="132">+F30+P30</f>
        <v>0.51875000000000004</v>
      </c>
      <c r="T30" s="36">
        <f t="shared" ref="T30" si="133">+S30*24*60</f>
        <v>747.00000000000011</v>
      </c>
    </row>
    <row r="31" spans="1:20" ht="21" x14ac:dyDescent="0.5">
      <c r="A31" s="12" t="s">
        <v>41</v>
      </c>
      <c r="B31" s="31"/>
      <c r="C31" s="31"/>
      <c r="D31" s="31"/>
      <c r="E31" s="38">
        <v>4.8611111111111112E-3</v>
      </c>
      <c r="F31" s="32">
        <f t="shared" ref="F31" si="134">SUM(B31:E31)</f>
        <v>4.8611111111111112E-3</v>
      </c>
      <c r="G31" s="33">
        <f t="shared" ref="G31" si="135">+F31*24*60</f>
        <v>7</v>
      </c>
      <c r="H31" s="31"/>
      <c r="I31" s="31"/>
      <c r="J31" s="31"/>
      <c r="K31" s="31"/>
      <c r="L31" s="31"/>
      <c r="M31" s="31"/>
      <c r="N31" s="31"/>
      <c r="O31" s="31"/>
      <c r="P31" s="32">
        <f t="shared" ref="P31" si="136">SUM(H31:O31)</f>
        <v>0</v>
      </c>
      <c r="Q31" s="33">
        <f t="shared" ref="Q31" si="137">+P31*24*60</f>
        <v>0</v>
      </c>
      <c r="R31" s="34"/>
      <c r="S31" s="35">
        <f t="shared" ref="S31" si="138">+F31+P31</f>
        <v>4.8611111111111112E-3</v>
      </c>
      <c r="T31" s="36">
        <f t="shared" ref="T31" si="139">+S31*24*60</f>
        <v>7</v>
      </c>
    </row>
    <row r="32" spans="1:20" ht="21" x14ac:dyDescent="0.5">
      <c r="A32" s="12" t="s">
        <v>66</v>
      </c>
      <c r="B32" s="31"/>
      <c r="C32" s="31"/>
      <c r="D32" s="31"/>
      <c r="E32" s="31"/>
      <c r="F32" s="32">
        <f t="shared" ref="F32" si="140">SUM(B32:E32)</f>
        <v>0</v>
      </c>
      <c r="G32" s="33">
        <f t="shared" ref="G32" si="141">+F32*24*60</f>
        <v>0</v>
      </c>
      <c r="H32" s="31"/>
      <c r="I32" s="31"/>
      <c r="J32" s="31"/>
      <c r="K32" s="31"/>
      <c r="L32" s="38">
        <v>4.3055555555555555E-2</v>
      </c>
      <c r="M32" s="31"/>
      <c r="N32" s="31"/>
      <c r="O32" s="31"/>
      <c r="P32" s="32">
        <f t="shared" ref="P32" si="142">SUM(H32:O32)</f>
        <v>4.3055555555555555E-2</v>
      </c>
      <c r="Q32" s="33">
        <f t="shared" ref="Q32" si="143">+P32*24*60</f>
        <v>61.999999999999993</v>
      </c>
      <c r="R32" s="34"/>
      <c r="S32" s="35">
        <f t="shared" ref="S32" si="144">+F32+P32</f>
        <v>4.3055555555555555E-2</v>
      </c>
      <c r="T32" s="36">
        <f t="shared" ref="T32" si="145">+S32*24*60</f>
        <v>61.999999999999993</v>
      </c>
    </row>
    <row r="33" spans="1:20" ht="21" x14ac:dyDescent="0.5">
      <c r="A33" s="12" t="s">
        <v>62</v>
      </c>
      <c r="B33" s="31"/>
      <c r="C33" s="31"/>
      <c r="D33" s="31"/>
      <c r="E33" s="31"/>
      <c r="F33" s="32">
        <f t="shared" ref="F33" si="146">SUM(B33:E33)</f>
        <v>0</v>
      </c>
      <c r="G33" s="33">
        <f t="shared" ref="G33" si="147">+F33*24*60</f>
        <v>0</v>
      </c>
      <c r="H33" s="31"/>
      <c r="I33" s="31"/>
      <c r="J33" s="31"/>
      <c r="K33" s="38">
        <v>9.0277777777777769E-3</v>
      </c>
      <c r="L33" s="31"/>
      <c r="M33" s="31"/>
      <c r="N33" s="31"/>
      <c r="O33" s="31"/>
      <c r="P33" s="32">
        <f t="shared" ref="P33" si="148">SUM(H33:O33)</f>
        <v>9.0277777777777769E-3</v>
      </c>
      <c r="Q33" s="33">
        <f t="shared" ref="Q33" si="149">+P33*24*60</f>
        <v>12.999999999999998</v>
      </c>
      <c r="R33" s="34"/>
      <c r="S33" s="35">
        <f t="shared" ref="S33" si="150">+F33+P33</f>
        <v>9.0277777777777769E-3</v>
      </c>
      <c r="T33" s="36">
        <f t="shared" ref="T33" si="151">+S33*24*60</f>
        <v>12.999999999999998</v>
      </c>
    </row>
    <row r="34" spans="1:20" ht="21" x14ac:dyDescent="0.5">
      <c r="A34" s="12" t="s">
        <v>35</v>
      </c>
      <c r="B34" s="31"/>
      <c r="C34" s="38">
        <v>2.0833333333333332E-2</v>
      </c>
      <c r="D34" s="38">
        <v>8.3333333333333332E-3</v>
      </c>
      <c r="E34" s="38">
        <v>4.1666666666666666E-3</v>
      </c>
      <c r="F34" s="32">
        <f t="shared" ref="F34" si="152">SUM(B34:E34)</f>
        <v>3.3333333333333333E-2</v>
      </c>
      <c r="G34" s="33">
        <f t="shared" ref="G34" si="153">+F34*24*60</f>
        <v>48</v>
      </c>
      <c r="H34" s="38">
        <v>3.0555555555555555E-2</v>
      </c>
      <c r="I34" s="31"/>
      <c r="J34" s="38">
        <v>4.1666666666666666E-3</v>
      </c>
      <c r="K34" s="38">
        <v>2.2916666666666665E-2</v>
      </c>
      <c r="L34" s="38">
        <v>4.027777777777778E-2</v>
      </c>
      <c r="M34" s="31"/>
      <c r="N34" s="31"/>
      <c r="O34" s="31"/>
      <c r="P34" s="32">
        <f t="shared" ref="P34" si="154">SUM(H34:O34)</f>
        <v>9.791666666666668E-2</v>
      </c>
      <c r="Q34" s="33">
        <f t="shared" ref="Q34" si="155">+P34*24*60</f>
        <v>141.00000000000003</v>
      </c>
      <c r="R34" s="34"/>
      <c r="S34" s="35">
        <f t="shared" ref="S34" si="156">+F34+P34</f>
        <v>0.13125000000000001</v>
      </c>
      <c r="T34" s="36">
        <f t="shared" ref="T34" si="157">+S34*24*60</f>
        <v>189.00000000000003</v>
      </c>
    </row>
    <row r="35" spans="1:20" ht="21" x14ac:dyDescent="0.5">
      <c r="A35" s="12" t="s">
        <v>52</v>
      </c>
      <c r="B35" s="31"/>
      <c r="C35" s="31"/>
      <c r="D35" s="31"/>
      <c r="E35" s="31"/>
      <c r="F35" s="32">
        <f t="shared" ref="F35" si="158">SUM(B35:E35)</f>
        <v>0</v>
      </c>
      <c r="G35" s="33">
        <f t="shared" ref="G35" si="159">+F35*24*60</f>
        <v>0</v>
      </c>
      <c r="H35" s="31"/>
      <c r="I35" s="40">
        <v>0</v>
      </c>
      <c r="J35" s="31"/>
      <c r="K35" s="31"/>
      <c r="L35" s="31"/>
      <c r="M35" s="31"/>
      <c r="N35" s="31"/>
      <c r="O35" s="31"/>
      <c r="P35" s="32">
        <f t="shared" ref="P35" si="160">SUM(H35:O35)</f>
        <v>0</v>
      </c>
      <c r="Q35" s="33">
        <f t="shared" ref="Q35" si="161">+P35*24*60</f>
        <v>0</v>
      </c>
      <c r="R35" s="34"/>
      <c r="S35" s="35">
        <f t="shared" ref="S35" si="162">+F35+P35</f>
        <v>0</v>
      </c>
      <c r="T35" s="36">
        <f t="shared" ref="T35" si="163">+S35*24*60</f>
        <v>0</v>
      </c>
    </row>
    <row r="36" spans="1:20" ht="21" x14ac:dyDescent="0.5">
      <c r="A36" s="12" t="s">
        <v>16</v>
      </c>
      <c r="B36" s="38">
        <v>2.6388888888888889E-2</v>
      </c>
      <c r="C36" s="38">
        <v>2.013888888888889E-2</v>
      </c>
      <c r="D36" s="38">
        <v>4.7222222222222221E-2</v>
      </c>
      <c r="E36" s="38">
        <v>9.930555555555555E-2</v>
      </c>
      <c r="F36" s="32">
        <f t="shared" si="6"/>
        <v>0.19305555555555554</v>
      </c>
      <c r="G36" s="33">
        <f t="shared" si="7"/>
        <v>278</v>
      </c>
      <c r="H36" s="38">
        <v>4.5138888888888888E-2</v>
      </c>
      <c r="I36" s="38">
        <v>2.8472222222222222E-2</v>
      </c>
      <c r="J36" s="38">
        <v>4.8611111111111112E-2</v>
      </c>
      <c r="K36" s="38">
        <v>6.9444444444444441E-3</v>
      </c>
      <c r="L36" s="38">
        <v>4.1666666666666664E-2</v>
      </c>
      <c r="M36" s="31"/>
      <c r="N36" s="31"/>
      <c r="O36" s="31"/>
      <c r="P36" s="32">
        <f t="shared" si="94"/>
        <v>0.17083333333333334</v>
      </c>
      <c r="Q36" s="33">
        <f t="shared" si="95"/>
        <v>245.99999999999997</v>
      </c>
      <c r="R36" s="34"/>
      <c r="S36" s="35">
        <f t="shared" si="96"/>
        <v>0.36388888888888887</v>
      </c>
      <c r="T36" s="36">
        <f t="shared" si="97"/>
        <v>524</v>
      </c>
    </row>
    <row r="37" spans="1:20" ht="21" x14ac:dyDescent="0.5">
      <c r="A37" s="12" t="s">
        <v>58</v>
      </c>
      <c r="B37" s="41">
        <v>1.3888888888888889E-3</v>
      </c>
      <c r="C37" s="41">
        <v>1.5277777777777777E-2</v>
      </c>
      <c r="D37" s="41">
        <v>1.4583333333333334E-2</v>
      </c>
      <c r="E37" s="31"/>
      <c r="F37" s="43">
        <f t="shared" ref="F37" si="164">SUM(B37:E37)</f>
        <v>3.125E-2</v>
      </c>
      <c r="G37" s="44">
        <f t="shared" si="7"/>
        <v>45</v>
      </c>
      <c r="H37" s="31"/>
      <c r="I37" s="31"/>
      <c r="J37" s="38">
        <v>2.013888888888889E-2</v>
      </c>
      <c r="K37" s="31"/>
      <c r="L37" s="31"/>
      <c r="M37" s="31"/>
      <c r="N37" s="31"/>
      <c r="O37" s="31"/>
      <c r="P37" s="43">
        <f t="shared" ref="P37" si="165">SUM(H37:O37)</f>
        <v>2.013888888888889E-2</v>
      </c>
      <c r="Q37" s="44">
        <f t="shared" si="95"/>
        <v>29.000000000000004</v>
      </c>
      <c r="R37" s="42"/>
      <c r="S37" s="35">
        <f t="shared" ref="S37" si="166">+F37+P37</f>
        <v>5.1388888888888887E-2</v>
      </c>
      <c r="T37" s="36">
        <f t="shared" ref="T37" si="167">+S37*24*60</f>
        <v>74</v>
      </c>
    </row>
    <row r="38" spans="1:20" ht="21" x14ac:dyDescent="0.5">
      <c r="A38" s="12" t="s">
        <v>47</v>
      </c>
      <c r="B38" s="31"/>
      <c r="C38" s="31"/>
      <c r="D38" s="31"/>
      <c r="E38" s="31"/>
      <c r="F38" s="32">
        <f t="shared" ref="F38" si="168">SUM(B38:E38)</f>
        <v>0</v>
      </c>
      <c r="G38" s="33">
        <f t="shared" ref="G38" si="169">+F38*24*60</f>
        <v>0</v>
      </c>
      <c r="H38" s="38">
        <v>4.1666666666666666E-3</v>
      </c>
      <c r="I38" s="31"/>
      <c r="J38" s="31"/>
      <c r="K38" s="31"/>
      <c r="L38" s="31"/>
      <c r="M38" s="31"/>
      <c r="N38" s="31"/>
      <c r="O38" s="31"/>
      <c r="P38" s="32">
        <f t="shared" ref="P38" si="170">SUM(H38:O38)</f>
        <v>4.1666666666666666E-3</v>
      </c>
      <c r="Q38" s="33">
        <f t="shared" ref="Q38" si="171">+P38*24*60</f>
        <v>6</v>
      </c>
      <c r="R38" s="34"/>
      <c r="S38" s="35">
        <f t="shared" ref="S38" si="172">+F38+P38</f>
        <v>4.1666666666666666E-3</v>
      </c>
      <c r="T38" s="36">
        <f t="shared" ref="T38" si="173">+S38*24*60</f>
        <v>6</v>
      </c>
    </row>
    <row r="39" spans="1:20" ht="21" x14ac:dyDescent="0.5">
      <c r="A39" s="12" t="s">
        <v>70</v>
      </c>
      <c r="B39" s="31"/>
      <c r="C39" s="31"/>
      <c r="D39" s="31"/>
      <c r="E39" s="31"/>
      <c r="F39" s="32">
        <f t="shared" ref="F39" si="174">SUM(B39:E39)</f>
        <v>0</v>
      </c>
      <c r="G39" s="33">
        <f t="shared" ref="G39" si="175">+F39*24*60</f>
        <v>0</v>
      </c>
      <c r="H39" s="31"/>
      <c r="I39" s="31"/>
      <c r="J39" s="31"/>
      <c r="K39" s="31"/>
      <c r="L39" s="38">
        <v>5.1388888888888887E-2</v>
      </c>
      <c r="M39" s="31"/>
      <c r="N39" s="31"/>
      <c r="O39" s="31"/>
      <c r="P39" s="32">
        <f t="shared" ref="P39" si="176">SUM(H39:O39)</f>
        <v>5.1388888888888887E-2</v>
      </c>
      <c r="Q39" s="33">
        <f t="shared" ref="Q39" si="177">+P39*24*60</f>
        <v>74</v>
      </c>
      <c r="R39" s="34"/>
      <c r="S39" s="35">
        <f t="shared" ref="S39" si="178">+F39+P39</f>
        <v>5.1388888888888887E-2</v>
      </c>
      <c r="T39" s="36">
        <f t="shared" ref="T39" si="179">+S39*24*60</f>
        <v>74</v>
      </c>
    </row>
    <row r="40" spans="1:20" ht="21" x14ac:dyDescent="0.5">
      <c r="A40" s="12" t="s">
        <v>18</v>
      </c>
      <c r="B40" s="38">
        <v>0.14374999999999999</v>
      </c>
      <c r="C40" s="38">
        <v>0.12986111111111112</v>
      </c>
      <c r="D40" s="38">
        <v>0.17152777777777778</v>
      </c>
      <c r="E40" s="38">
        <v>9.930555555555555E-2</v>
      </c>
      <c r="F40" s="32">
        <f t="shared" si="6"/>
        <v>0.54444444444444451</v>
      </c>
      <c r="G40" s="33">
        <f t="shared" si="7"/>
        <v>784.00000000000011</v>
      </c>
      <c r="H40" s="38">
        <v>0.10972222222222222</v>
      </c>
      <c r="I40" s="38">
        <v>3.4027777777777775E-2</v>
      </c>
      <c r="J40" s="38">
        <v>0.14791666666666667</v>
      </c>
      <c r="K40" s="38">
        <v>7.4999999999999997E-2</v>
      </c>
      <c r="L40" s="38">
        <v>0.05</v>
      </c>
      <c r="M40" s="31"/>
      <c r="N40" s="31"/>
      <c r="O40" s="31"/>
      <c r="P40" s="32">
        <f t="shared" ref="P40" si="180">SUM(H40:O40)</f>
        <v>0.41666666666666663</v>
      </c>
      <c r="Q40" s="33">
        <f t="shared" ref="Q40" si="181">+P40*24*60</f>
        <v>600</v>
      </c>
      <c r="R40" s="34"/>
      <c r="S40" s="35">
        <f t="shared" ref="S40" si="182">+F40+P40</f>
        <v>0.96111111111111114</v>
      </c>
      <c r="T40" s="36">
        <f t="shared" ref="T40" si="183">+S40*24*60</f>
        <v>1384</v>
      </c>
    </row>
    <row r="41" spans="1:20" ht="21" x14ac:dyDescent="0.5">
      <c r="A41" s="12" t="s">
        <v>36</v>
      </c>
      <c r="B41" s="31"/>
      <c r="C41" s="38">
        <v>4.1666666666666666E-3</v>
      </c>
      <c r="D41" s="31"/>
      <c r="E41" s="31"/>
      <c r="F41" s="32">
        <f t="shared" ref="F41" si="184">SUM(B41:E41)</f>
        <v>4.1666666666666666E-3</v>
      </c>
      <c r="G41" s="33">
        <f t="shared" ref="G41" si="185">+F41*24*60</f>
        <v>6</v>
      </c>
      <c r="H41" s="31"/>
      <c r="I41" s="31"/>
      <c r="J41" s="31"/>
      <c r="K41" s="38">
        <v>4.8611111111111112E-3</v>
      </c>
      <c r="L41" s="31"/>
      <c r="M41" s="31"/>
      <c r="N41" s="31"/>
      <c r="O41" s="31"/>
      <c r="P41" s="32">
        <f t="shared" ref="P41" si="186">SUM(H41:O41)</f>
        <v>4.8611111111111112E-3</v>
      </c>
      <c r="Q41" s="33">
        <f t="shared" ref="Q41" si="187">+P41*24*60</f>
        <v>7</v>
      </c>
      <c r="R41" s="34"/>
      <c r="S41" s="35">
        <f t="shared" ref="S41" si="188">+F41+P41</f>
        <v>9.0277777777777769E-3</v>
      </c>
      <c r="T41" s="36">
        <f t="shared" ref="T41" si="189">+S41*24*60</f>
        <v>12.999999999999998</v>
      </c>
    </row>
    <row r="42" spans="1:20" ht="21" x14ac:dyDescent="0.5">
      <c r="A42" s="12" t="s">
        <v>48</v>
      </c>
      <c r="B42" s="31"/>
      <c r="C42" s="31"/>
      <c r="D42" s="31"/>
      <c r="E42" s="31"/>
      <c r="F42" s="32">
        <f t="shared" ref="F42" si="190">SUM(B42:E42)</f>
        <v>0</v>
      </c>
      <c r="G42" s="33">
        <f t="shared" ref="G42" si="191">+F42*24*60</f>
        <v>0</v>
      </c>
      <c r="H42" s="38">
        <v>4.8611111111111112E-3</v>
      </c>
      <c r="I42" s="38">
        <v>1.1805555555555555E-2</v>
      </c>
      <c r="J42" s="38">
        <v>5.5555555555555558E-3</v>
      </c>
      <c r="K42" s="38">
        <v>9.0277777777777769E-3</v>
      </c>
      <c r="L42" s="31"/>
      <c r="M42" s="31"/>
      <c r="N42" s="31"/>
      <c r="O42" s="31"/>
      <c r="P42" s="32">
        <f t="shared" ref="P42" si="192">SUM(H42:O42)</f>
        <v>3.125E-2</v>
      </c>
      <c r="Q42" s="33">
        <f t="shared" ref="Q42" si="193">+P42*24*60</f>
        <v>45</v>
      </c>
      <c r="R42" s="34"/>
      <c r="S42" s="35">
        <f t="shared" ref="S42" si="194">+F42+P42</f>
        <v>3.125E-2</v>
      </c>
      <c r="T42" s="36">
        <f t="shared" ref="T42" si="195">+S42*24*60</f>
        <v>45</v>
      </c>
    </row>
    <row r="43" spans="1:20" ht="21" x14ac:dyDescent="0.5">
      <c r="A43" s="12" t="s">
        <v>54</v>
      </c>
      <c r="B43" s="31"/>
      <c r="C43" s="31"/>
      <c r="D43" s="31"/>
      <c r="E43" s="31"/>
      <c r="F43" s="32">
        <f t="shared" ref="F43" si="196">SUM(B43:E43)</f>
        <v>0</v>
      </c>
      <c r="G43" s="33">
        <f t="shared" ref="G43" si="197">+F43*24*60</f>
        <v>0</v>
      </c>
      <c r="H43" s="31"/>
      <c r="I43" s="38">
        <v>8.3333333333333332E-3</v>
      </c>
      <c r="J43" s="31"/>
      <c r="K43" s="38">
        <v>4.1666666666666666E-3</v>
      </c>
      <c r="L43" s="38">
        <v>3.8194444444444448E-2</v>
      </c>
      <c r="M43" s="31"/>
      <c r="N43" s="31"/>
      <c r="O43" s="31"/>
      <c r="P43" s="32">
        <f t="shared" ref="P43" si="198">SUM(H43:O43)</f>
        <v>5.0694444444444445E-2</v>
      </c>
      <c r="Q43" s="33">
        <f t="shared" ref="Q43" si="199">+P43*24*60</f>
        <v>73</v>
      </c>
      <c r="R43" s="34"/>
      <c r="S43" s="35">
        <f t="shared" ref="S43" si="200">+F43+P43</f>
        <v>5.0694444444444445E-2</v>
      </c>
      <c r="T43" s="36">
        <f t="shared" ref="T43" si="201">+S43*24*60</f>
        <v>73</v>
      </c>
    </row>
    <row r="44" spans="1:20" ht="21" x14ac:dyDescent="0.5">
      <c r="A44" s="12" t="s">
        <v>44</v>
      </c>
      <c r="B44" s="31"/>
      <c r="C44" s="31"/>
      <c r="D44" s="31"/>
      <c r="E44" s="38">
        <v>1.8749999999999999E-2</v>
      </c>
      <c r="F44" s="32">
        <f t="shared" ref="F44" si="202">SUM(B44:E44)</f>
        <v>1.8749999999999999E-2</v>
      </c>
      <c r="G44" s="33">
        <f t="shared" ref="G44" si="203">+F44*24*60</f>
        <v>26.999999999999996</v>
      </c>
      <c r="H44" s="38">
        <v>6.8750000000000006E-2</v>
      </c>
      <c r="I44" s="31"/>
      <c r="J44" s="31"/>
      <c r="K44" s="31"/>
      <c r="L44" s="38">
        <v>4.5138888888888888E-2</v>
      </c>
      <c r="M44" s="31"/>
      <c r="N44" s="31"/>
      <c r="O44" s="31"/>
      <c r="P44" s="32">
        <f t="shared" ref="P44:P45" si="204">SUM(H44:O44)</f>
        <v>0.1138888888888889</v>
      </c>
      <c r="Q44" s="33">
        <f t="shared" ref="Q44:Q45" si="205">+P44*24*60</f>
        <v>164</v>
      </c>
      <c r="R44" s="34"/>
      <c r="S44" s="35">
        <f t="shared" ref="S44:S45" si="206">+F44+P44</f>
        <v>0.13263888888888889</v>
      </c>
      <c r="T44" s="36">
        <f t="shared" ref="T44:T45" si="207">+S44*24*60</f>
        <v>191</v>
      </c>
    </row>
    <row r="45" spans="1:20" ht="21" x14ac:dyDescent="0.5">
      <c r="A45" s="12" t="s">
        <v>46</v>
      </c>
      <c r="B45" s="31"/>
      <c r="C45" s="31"/>
      <c r="D45" s="31"/>
      <c r="E45" s="31"/>
      <c r="F45" s="32">
        <f t="shared" ref="F45" si="208">SUM(B45:E45)</f>
        <v>0</v>
      </c>
      <c r="G45" s="33">
        <f t="shared" ref="G45" si="209">+F45*24*60</f>
        <v>0</v>
      </c>
      <c r="H45" s="38">
        <v>4.5138888888888888E-2</v>
      </c>
      <c r="I45" s="31"/>
      <c r="J45" s="38">
        <v>0.43958333333333333</v>
      </c>
      <c r="K45" s="38">
        <v>9.7222222222222224E-3</v>
      </c>
      <c r="L45" s="38">
        <v>3.1944444444444442E-2</v>
      </c>
      <c r="M45" s="31"/>
      <c r="N45" s="31"/>
      <c r="O45" s="31"/>
      <c r="P45" s="32">
        <f t="shared" si="204"/>
        <v>0.52638888888888891</v>
      </c>
      <c r="Q45" s="33">
        <f t="shared" si="205"/>
        <v>758</v>
      </c>
      <c r="R45" s="34"/>
      <c r="S45" s="35">
        <f t="shared" si="206"/>
        <v>0.52638888888888891</v>
      </c>
      <c r="T45" s="36">
        <f t="shared" si="207"/>
        <v>758</v>
      </c>
    </row>
    <row r="46" spans="1:20" ht="21" x14ac:dyDescent="0.5">
      <c r="A46" s="12" t="s">
        <v>43</v>
      </c>
      <c r="B46" s="31"/>
      <c r="C46" s="31"/>
      <c r="D46" s="31"/>
      <c r="E46" s="38">
        <v>8.3333333333333332E-3</v>
      </c>
      <c r="F46" s="32">
        <f t="shared" ref="F46" si="210">SUM(B46:E46)</f>
        <v>8.3333333333333332E-3</v>
      </c>
      <c r="G46" s="33">
        <f t="shared" ref="G46" si="211">+F46*24*60</f>
        <v>12</v>
      </c>
      <c r="H46" s="31"/>
      <c r="I46" s="31"/>
      <c r="J46" s="31"/>
      <c r="K46" s="31"/>
      <c r="L46" s="31"/>
      <c r="M46" s="31"/>
      <c r="N46" s="31"/>
      <c r="O46" s="31"/>
      <c r="P46" s="32">
        <f t="shared" ref="P46" si="212">SUM(H46:O46)</f>
        <v>0</v>
      </c>
      <c r="Q46" s="33">
        <f t="shared" ref="Q46" si="213">+P46*24*60</f>
        <v>0</v>
      </c>
      <c r="R46" s="34"/>
      <c r="S46" s="35">
        <f t="shared" ref="S46" si="214">+F46+P46</f>
        <v>8.3333333333333332E-3</v>
      </c>
      <c r="T46" s="36">
        <f t="shared" ref="T46" si="215">+S46*24*60</f>
        <v>12</v>
      </c>
    </row>
    <row r="47" spans="1:20" ht="21" x14ac:dyDescent="0.5">
      <c r="A47" s="12" t="s">
        <v>22</v>
      </c>
      <c r="B47" s="38">
        <v>0.20624999999999999</v>
      </c>
      <c r="C47" s="38">
        <v>0.25486111111111109</v>
      </c>
      <c r="D47" s="38">
        <v>0.17986111111111111</v>
      </c>
      <c r="E47" s="38">
        <v>0.19027777777777777</v>
      </c>
      <c r="F47" s="32">
        <f t="shared" si="6"/>
        <v>0.83124999999999993</v>
      </c>
      <c r="G47" s="33">
        <f t="shared" si="7"/>
        <v>1197</v>
      </c>
      <c r="H47" s="38">
        <v>0.2986111111111111</v>
      </c>
      <c r="I47" s="38">
        <v>0.10208333333333333</v>
      </c>
      <c r="J47" s="38">
        <v>0.12222222222222222</v>
      </c>
      <c r="K47" s="38">
        <v>0.22222222222222221</v>
      </c>
      <c r="L47" s="38">
        <v>7.8472222222222221E-2</v>
      </c>
      <c r="M47" s="31"/>
      <c r="N47" s="31"/>
      <c r="O47" s="31"/>
      <c r="P47" s="32">
        <f t="shared" ref="P47" si="216">SUM(H47:O47)</f>
        <v>0.82361111111111107</v>
      </c>
      <c r="Q47" s="33">
        <f t="shared" ref="Q47" si="217">+P47*24*60</f>
        <v>1186</v>
      </c>
      <c r="R47" s="34"/>
      <c r="S47" s="35">
        <f t="shared" ref="S47" si="218">+F47+P47</f>
        <v>1.6548611111111109</v>
      </c>
      <c r="T47" s="36">
        <f t="shared" ref="T47" si="219">+S47*24*60</f>
        <v>2382.9999999999995</v>
      </c>
    </row>
    <row r="48" spans="1:20" ht="21" x14ac:dyDescent="0.5">
      <c r="A48" s="12" t="s">
        <v>50</v>
      </c>
      <c r="B48" s="31"/>
      <c r="C48" s="31"/>
      <c r="D48" s="31"/>
      <c r="E48" s="31"/>
      <c r="F48" s="32">
        <f t="shared" ref="F48" si="220">SUM(B48:E48)</f>
        <v>0</v>
      </c>
      <c r="G48" s="33">
        <f t="shared" ref="G48" si="221">+F48*24*60</f>
        <v>0</v>
      </c>
      <c r="H48" s="38">
        <v>2.6388888888888889E-2</v>
      </c>
      <c r="I48" s="31"/>
      <c r="J48" s="38">
        <v>0.11041666666666666</v>
      </c>
      <c r="K48" s="31"/>
      <c r="L48" s="31"/>
      <c r="M48" s="31"/>
      <c r="N48" s="31"/>
      <c r="O48" s="31"/>
      <c r="P48" s="32">
        <f t="shared" ref="P48" si="222">SUM(H48:O48)</f>
        <v>0.13680555555555554</v>
      </c>
      <c r="Q48" s="33">
        <f t="shared" ref="Q48" si="223">+P48*24*60</f>
        <v>197</v>
      </c>
      <c r="R48" s="34"/>
      <c r="S48" s="35">
        <f t="shared" ref="S48" si="224">+F48+P48</f>
        <v>0.13680555555555554</v>
      </c>
      <c r="T48" s="36">
        <f t="shared" ref="T48" si="225">+S48*24*60</f>
        <v>197</v>
      </c>
    </row>
    <row r="49" spans="1:20" ht="21" x14ac:dyDescent="0.5">
      <c r="A49" s="12" t="s">
        <v>59</v>
      </c>
      <c r="B49" s="31"/>
      <c r="C49" s="31"/>
      <c r="D49" s="31"/>
      <c r="E49" s="31"/>
      <c r="F49" s="32">
        <f t="shared" ref="F49" si="226">SUM(B49:E49)</f>
        <v>0</v>
      </c>
      <c r="G49" s="33">
        <f t="shared" ref="G49" si="227">+F49*24*60</f>
        <v>0</v>
      </c>
      <c r="H49" s="31"/>
      <c r="I49" s="31"/>
      <c r="J49" s="38">
        <v>6.9444444444444441E-3</v>
      </c>
      <c r="K49" s="31"/>
      <c r="L49" s="31"/>
      <c r="M49" s="31"/>
      <c r="N49" s="31"/>
      <c r="O49" s="31"/>
      <c r="P49" s="32"/>
      <c r="Q49" s="33"/>
      <c r="R49" s="34"/>
      <c r="S49" s="35"/>
      <c r="T49" s="36"/>
    </row>
    <row r="50" spans="1:20" ht="21" x14ac:dyDescent="0.5">
      <c r="A50" s="12" t="s">
        <v>27</v>
      </c>
      <c r="B50" s="38">
        <v>5.5555555555555558E-3</v>
      </c>
      <c r="C50" s="31"/>
      <c r="D50" s="31"/>
      <c r="E50" s="31"/>
      <c r="F50" s="32">
        <f t="shared" si="6"/>
        <v>5.5555555555555558E-3</v>
      </c>
      <c r="G50" s="33">
        <f t="shared" si="7"/>
        <v>8</v>
      </c>
      <c r="H50" s="31"/>
      <c r="I50" s="31"/>
      <c r="J50" s="31"/>
      <c r="K50" s="31"/>
      <c r="L50" s="31"/>
      <c r="M50" s="31"/>
      <c r="N50" s="31"/>
      <c r="O50" s="31"/>
      <c r="P50" s="32">
        <f t="shared" ref="P50" si="228">SUM(H50:O50)</f>
        <v>0</v>
      </c>
      <c r="Q50" s="33">
        <f t="shared" ref="Q50" si="229">+P50*24*60</f>
        <v>0</v>
      </c>
      <c r="R50" s="34"/>
      <c r="S50" s="35">
        <f t="shared" si="96"/>
        <v>5.5555555555555558E-3</v>
      </c>
      <c r="T50" s="36">
        <f t="shared" si="97"/>
        <v>8</v>
      </c>
    </row>
    <row r="51" spans="1:20" ht="21" x14ac:dyDescent="0.5">
      <c r="A51" s="12" t="s">
        <v>39</v>
      </c>
      <c r="B51" s="31"/>
      <c r="C51" s="31"/>
      <c r="D51" s="38">
        <v>4.1666666666666666E-3</v>
      </c>
      <c r="E51" s="31"/>
      <c r="F51" s="32">
        <f t="shared" ref="F51" si="230">SUM(B51:E51)</f>
        <v>4.1666666666666666E-3</v>
      </c>
      <c r="G51" s="33">
        <f t="shared" ref="G51" si="231">+F51*24*60</f>
        <v>6</v>
      </c>
      <c r="H51" s="31"/>
      <c r="I51" s="31"/>
      <c r="J51" s="31"/>
      <c r="K51" s="31"/>
      <c r="L51" s="38">
        <v>1.5277777777777777E-2</v>
      </c>
      <c r="M51" s="31"/>
      <c r="N51" s="31"/>
      <c r="O51" s="31"/>
      <c r="P51" s="32">
        <f t="shared" ref="P51" si="232">SUM(H51:O51)</f>
        <v>1.5277777777777777E-2</v>
      </c>
      <c r="Q51" s="33">
        <f t="shared" ref="Q51" si="233">+P51*24*60</f>
        <v>22</v>
      </c>
      <c r="R51" s="34"/>
      <c r="S51" s="35">
        <f t="shared" ref="S51" si="234">+F51+P51</f>
        <v>1.9444444444444445E-2</v>
      </c>
      <c r="T51" s="36">
        <f t="shared" ref="T51" si="235">+S51*24*60</f>
        <v>28</v>
      </c>
    </row>
    <row r="52" spans="1:20" ht="21" x14ac:dyDescent="0.5">
      <c r="A52" s="12" t="s">
        <v>21</v>
      </c>
      <c r="B52" s="38">
        <v>6.3194444444444442E-2</v>
      </c>
      <c r="C52" s="31"/>
      <c r="D52" s="31"/>
      <c r="E52" s="31"/>
      <c r="F52" s="32">
        <f t="shared" si="6"/>
        <v>6.3194444444444442E-2</v>
      </c>
      <c r="G52" s="33">
        <f t="shared" si="7"/>
        <v>91</v>
      </c>
      <c r="H52" s="31"/>
      <c r="I52" s="38">
        <v>1.0416666666666666E-2</v>
      </c>
      <c r="J52" s="38">
        <v>8.7499999999999994E-2</v>
      </c>
      <c r="K52" s="38">
        <v>6.805555555555555E-2</v>
      </c>
      <c r="L52" s="38">
        <v>2.7777777777777776E-2</v>
      </c>
      <c r="M52" s="31"/>
      <c r="N52" s="31"/>
      <c r="O52" s="31"/>
      <c r="P52" s="32">
        <f t="shared" ref="P52" si="236">SUM(H52:O52)</f>
        <v>0.19374999999999998</v>
      </c>
      <c r="Q52" s="33">
        <f t="shared" ref="Q52" si="237">+P52*24*60</f>
        <v>278.99999999999994</v>
      </c>
      <c r="R52" s="34"/>
      <c r="S52" s="35">
        <f t="shared" ref="S52" si="238">+F52+P52</f>
        <v>0.25694444444444442</v>
      </c>
      <c r="T52" s="36">
        <f t="shared" ref="T52" si="239">+S52*24*60</f>
        <v>369.99999999999994</v>
      </c>
    </row>
    <row r="53" spans="1:20" ht="21" x14ac:dyDescent="0.5">
      <c r="A53" s="12" t="s">
        <v>31</v>
      </c>
      <c r="B53" s="38">
        <v>1.6666666666666666E-2</v>
      </c>
      <c r="C53" s="31"/>
      <c r="D53" s="31"/>
      <c r="E53" s="31"/>
      <c r="F53" s="32">
        <f t="shared" si="6"/>
        <v>1.6666666666666666E-2</v>
      </c>
      <c r="G53" s="33">
        <f t="shared" si="7"/>
        <v>24</v>
      </c>
      <c r="H53" s="31"/>
      <c r="I53" s="31"/>
      <c r="J53" s="31"/>
      <c r="K53" s="31"/>
      <c r="L53" s="31"/>
      <c r="M53" s="31"/>
      <c r="N53" s="31"/>
      <c r="O53" s="31"/>
      <c r="P53" s="32">
        <f t="shared" ref="P53" si="240">SUM(H53:O53)</f>
        <v>0</v>
      </c>
      <c r="Q53" s="33">
        <f t="shared" ref="Q53" si="241">+P53*24*60</f>
        <v>0</v>
      </c>
      <c r="R53" s="34"/>
      <c r="S53" s="35">
        <f t="shared" ref="S53" si="242">+F53+P53</f>
        <v>1.6666666666666666E-2</v>
      </c>
      <c r="T53" s="36">
        <f t="shared" ref="T53" si="243">+S53*24*60</f>
        <v>24</v>
      </c>
    </row>
    <row r="54" spans="1:20" ht="21" x14ac:dyDescent="0.5">
      <c r="A54" s="12" t="s">
        <v>30</v>
      </c>
      <c r="B54" s="38">
        <v>4.1666666666666666E-3</v>
      </c>
      <c r="C54" s="38">
        <v>4.3749999999999997E-2</v>
      </c>
      <c r="D54" s="38">
        <v>2.7083333333333334E-2</v>
      </c>
      <c r="E54" s="38">
        <v>4.7222222222222221E-2</v>
      </c>
      <c r="F54" s="32">
        <f t="shared" si="6"/>
        <v>0.12222222222222222</v>
      </c>
      <c r="G54" s="33">
        <f t="shared" si="7"/>
        <v>176</v>
      </c>
      <c r="H54" s="38">
        <v>7.1527777777777773E-2</v>
      </c>
      <c r="I54" s="38">
        <v>9.0277777777777769E-3</v>
      </c>
      <c r="J54" s="31"/>
      <c r="K54" s="38">
        <v>1.6666666666666666E-2</v>
      </c>
      <c r="L54" s="38">
        <v>5.5555555555555558E-3</v>
      </c>
      <c r="M54" s="31"/>
      <c r="N54" s="31"/>
      <c r="O54" s="31"/>
      <c r="P54" s="32">
        <f t="shared" ref="P54" si="244">SUM(H54:O54)</f>
        <v>0.10277777777777776</v>
      </c>
      <c r="Q54" s="33">
        <f t="shared" ref="Q54" si="245">+P54*24*60</f>
        <v>147.99999999999997</v>
      </c>
      <c r="R54" s="34"/>
      <c r="S54" s="35">
        <f t="shared" ref="S54" si="246">+F54+P54</f>
        <v>0.22499999999999998</v>
      </c>
      <c r="T54" s="36">
        <f t="shared" ref="T54" si="247">+S54*24*60</f>
        <v>323.99999999999994</v>
      </c>
    </row>
    <row r="55" spans="1:20" ht="21" x14ac:dyDescent="0.5">
      <c r="A55" s="12" t="s">
        <v>51</v>
      </c>
      <c r="B55" s="31"/>
      <c r="C55" s="31"/>
      <c r="D55" s="31"/>
      <c r="E55" s="31"/>
      <c r="F55" s="32">
        <f t="shared" ref="F55" si="248">SUM(B55:E55)</f>
        <v>0</v>
      </c>
      <c r="G55" s="33">
        <f t="shared" ref="G55" si="249">+F55*24*60</f>
        <v>0</v>
      </c>
      <c r="H55" s="38">
        <v>7.6388888888888886E-3</v>
      </c>
      <c r="I55" s="31"/>
      <c r="J55" s="38">
        <v>1.7361111111111112E-2</v>
      </c>
      <c r="K55" s="38">
        <v>5.5555555555555558E-3</v>
      </c>
      <c r="L55" s="38">
        <v>3.5416666666666666E-2</v>
      </c>
      <c r="M55" s="31"/>
      <c r="N55" s="31"/>
      <c r="O55" s="31"/>
      <c r="P55" s="32">
        <f t="shared" ref="P55" si="250">SUM(H55:O55)</f>
        <v>6.5972222222222224E-2</v>
      </c>
      <c r="Q55" s="33">
        <f t="shared" ref="Q55" si="251">+P55*24*60</f>
        <v>95.000000000000014</v>
      </c>
      <c r="R55" s="34"/>
      <c r="S55" s="35">
        <f t="shared" ref="S55" si="252">+F55+P55</f>
        <v>6.5972222222222224E-2</v>
      </c>
      <c r="T55" s="36">
        <f t="shared" ref="T55" si="253">+S55*24*60</f>
        <v>95.000000000000014</v>
      </c>
    </row>
    <row r="56" spans="1:20" ht="21" x14ac:dyDescent="0.5">
      <c r="A56" s="12" t="s">
        <v>42</v>
      </c>
      <c r="B56" s="31"/>
      <c r="C56" s="31"/>
      <c r="D56" s="31"/>
      <c r="E56" s="38">
        <v>1.6666666666666666E-2</v>
      </c>
      <c r="F56" s="32">
        <f t="shared" ref="F56:F58" si="254">SUM(B56:E56)</f>
        <v>1.6666666666666666E-2</v>
      </c>
      <c r="G56" s="33">
        <f t="shared" ref="G56:G58" si="255">+F56*24*60</f>
        <v>24</v>
      </c>
      <c r="H56" s="31"/>
      <c r="I56" s="31"/>
      <c r="J56" s="38">
        <v>4.0972222222222222E-2</v>
      </c>
      <c r="K56" s="38">
        <v>9.5138888888888884E-2</v>
      </c>
      <c r="L56" s="38">
        <v>9.7222222222222224E-2</v>
      </c>
      <c r="M56" s="31"/>
      <c r="N56" s="31"/>
      <c r="O56" s="31"/>
      <c r="P56" s="32">
        <f t="shared" si="94"/>
        <v>0.23333333333333334</v>
      </c>
      <c r="Q56" s="33">
        <f t="shared" si="95"/>
        <v>336</v>
      </c>
      <c r="R56" s="34"/>
      <c r="S56" s="35">
        <f t="shared" si="96"/>
        <v>0.25</v>
      </c>
      <c r="T56" s="36">
        <f t="shared" si="97"/>
        <v>360</v>
      </c>
    </row>
    <row r="57" spans="1:20" ht="21" x14ac:dyDescent="0.5">
      <c r="A57" s="12"/>
      <c r="B57" s="31"/>
      <c r="C57" s="31"/>
      <c r="D57" s="31"/>
      <c r="E57" s="31"/>
      <c r="F57" s="32">
        <f t="shared" si="254"/>
        <v>0</v>
      </c>
      <c r="G57" s="33">
        <f t="shared" si="255"/>
        <v>0</v>
      </c>
      <c r="H57" s="31"/>
      <c r="I57" s="31"/>
      <c r="J57" s="31"/>
      <c r="K57" s="31"/>
      <c r="L57" s="31"/>
      <c r="M57" s="31"/>
      <c r="N57" s="31"/>
      <c r="O57" s="31"/>
      <c r="P57" s="32">
        <f t="shared" si="94"/>
        <v>0</v>
      </c>
      <c r="Q57" s="33">
        <f t="shared" si="95"/>
        <v>0</v>
      </c>
      <c r="R57" s="37"/>
      <c r="S57" s="35">
        <f t="shared" si="96"/>
        <v>0</v>
      </c>
      <c r="T57" s="36">
        <f t="shared" si="97"/>
        <v>0</v>
      </c>
    </row>
    <row r="58" spans="1:20" ht="21" x14ac:dyDescent="0.5">
      <c r="A58" s="12"/>
      <c r="B58" s="31"/>
      <c r="C58" s="31"/>
      <c r="D58" s="31"/>
      <c r="E58" s="31"/>
      <c r="F58" s="32">
        <f t="shared" si="254"/>
        <v>0</v>
      </c>
      <c r="G58" s="33">
        <f t="shared" si="255"/>
        <v>0</v>
      </c>
      <c r="H58" s="31"/>
      <c r="I58" s="31"/>
      <c r="J58" s="31"/>
      <c r="K58" s="31"/>
      <c r="L58" s="31"/>
      <c r="M58" s="31"/>
      <c r="N58" s="31"/>
      <c r="O58" s="31"/>
      <c r="P58" s="32">
        <f t="shared" si="94"/>
        <v>0</v>
      </c>
      <c r="Q58" s="33">
        <f t="shared" si="95"/>
        <v>0</v>
      </c>
      <c r="R58" s="34"/>
      <c r="S58" s="35">
        <f t="shared" si="96"/>
        <v>0</v>
      </c>
      <c r="T58" s="36">
        <f t="shared" si="97"/>
        <v>0</v>
      </c>
    </row>
    <row r="59" spans="1:20" ht="18" x14ac:dyDescent="0.35">
      <c r="A59" s="2"/>
      <c r="B59" s="17">
        <f>SUM(B4:B58)</f>
        <v>0.72916666666666663</v>
      </c>
      <c r="C59" s="17">
        <f>SUM(C4:C58)</f>
        <v>0.85486111111111096</v>
      </c>
      <c r="D59" s="17">
        <f>SUM(D4:D58)</f>
        <v>0.76666666666666672</v>
      </c>
      <c r="E59" s="17">
        <f>SUM(E4:E58)</f>
        <v>0.85555555555555551</v>
      </c>
      <c r="F59" s="17">
        <f>SUM(F4:F58)</f>
        <v>3.2062500000000003</v>
      </c>
      <c r="G59" s="18">
        <f t="shared" ref="G59" si="256">+F59*24*60</f>
        <v>4617</v>
      </c>
      <c r="H59" s="17">
        <f t="shared" ref="H59:P59" si="257">SUM(H4:H58)</f>
        <v>1.0520833333333333</v>
      </c>
      <c r="I59" s="17">
        <f t="shared" si="257"/>
        <v>0.3708333333333334</v>
      </c>
      <c r="J59" s="17">
        <f t="shared" si="257"/>
        <v>1.4277777777777776</v>
      </c>
      <c r="K59" s="17">
        <f t="shared" si="257"/>
        <v>1.3104166666666666</v>
      </c>
      <c r="L59" s="17">
        <f t="shared" si="257"/>
        <v>1.6701388888888891</v>
      </c>
      <c r="M59" s="17">
        <f t="shared" si="257"/>
        <v>0</v>
      </c>
      <c r="N59" s="17">
        <f t="shared" si="257"/>
        <v>0</v>
      </c>
      <c r="O59" s="17">
        <f t="shared" si="257"/>
        <v>0</v>
      </c>
      <c r="P59" s="17">
        <f t="shared" si="257"/>
        <v>5.8243055555555552</v>
      </c>
      <c r="Q59" s="18">
        <f t="shared" ref="Q59" si="258">+P59*24*60</f>
        <v>8387</v>
      </c>
      <c r="R59" s="2"/>
      <c r="S59" s="2"/>
      <c r="T59" s="2"/>
    </row>
  </sheetData>
  <sortState xmlns:xlrd2="http://schemas.microsoft.com/office/spreadsheetml/2017/richdata2" ref="A7:K54">
    <sortCondition ref="A7:A54"/>
  </sortState>
  <mergeCells count="2">
    <mergeCell ref="B2:E2"/>
    <mergeCell ref="H2:O2"/>
  </mergeCells>
  <conditionalFormatting sqref="S3:T58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zoomScale="80" zoomScaleNormal="80" workbookViewId="0">
      <selection activeCell="A5" sqref="A5"/>
    </sheetView>
  </sheetViews>
  <sheetFormatPr baseColWidth="10" defaultRowHeight="14.4" x14ac:dyDescent="0.3"/>
  <cols>
    <col min="1" max="1" width="36.6640625" bestFit="1" customWidth="1"/>
  </cols>
  <sheetData>
    <row r="1" spans="1:16" ht="18.600000000000001" thickBot="1" x14ac:dyDescent="0.4">
      <c r="B1" s="46" t="s">
        <v>23</v>
      </c>
      <c r="C1" s="47"/>
      <c r="D1" s="47"/>
      <c r="E1" s="47"/>
      <c r="F1" s="48"/>
      <c r="G1" s="46" t="s">
        <v>55</v>
      </c>
      <c r="H1" s="47"/>
      <c r="I1" s="47"/>
      <c r="J1" s="47"/>
      <c r="K1" s="47"/>
      <c r="L1" s="47"/>
      <c r="M1" s="47"/>
      <c r="N1" s="47"/>
      <c r="O1" s="48"/>
    </row>
    <row r="2" spans="1:16" ht="18" x14ac:dyDescent="0.35">
      <c r="A2" s="1" t="s">
        <v>12</v>
      </c>
      <c r="B2" s="3" t="s">
        <v>8</v>
      </c>
      <c r="C2" s="3" t="s">
        <v>9</v>
      </c>
      <c r="D2" s="3" t="s">
        <v>10</v>
      </c>
      <c r="E2" s="3" t="s">
        <v>11</v>
      </c>
      <c r="F2" s="4" t="s">
        <v>15</v>
      </c>
      <c r="G2" s="3" t="s">
        <v>0</v>
      </c>
      <c r="H2" s="3" t="s">
        <v>1</v>
      </c>
      <c r="I2" s="3" t="s">
        <v>2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4" t="s">
        <v>15</v>
      </c>
    </row>
    <row r="3" spans="1:16" ht="25.2" x14ac:dyDescent="0.6">
      <c r="A3" s="20"/>
      <c r="B3" s="21"/>
      <c r="C3" s="21"/>
      <c r="D3" s="21"/>
      <c r="E3" s="21"/>
      <c r="F3" s="8">
        <f t="shared" ref="F3:F10" si="0">SUM(B3:E3)</f>
        <v>0</v>
      </c>
      <c r="G3" s="27"/>
      <c r="H3" s="27"/>
      <c r="I3" s="27"/>
      <c r="J3" s="27"/>
      <c r="K3" s="27"/>
      <c r="L3" s="27"/>
      <c r="M3" s="27"/>
      <c r="N3" s="27"/>
      <c r="O3" s="8">
        <f t="shared" ref="O3:O11" si="1">SUM(G3:N3)</f>
        <v>0</v>
      </c>
      <c r="P3" s="10">
        <f t="shared" ref="P3:P12" si="2">+F3+O3</f>
        <v>0</v>
      </c>
    </row>
    <row r="4" spans="1:16" ht="25.2" x14ac:dyDescent="0.6">
      <c r="A4" s="22" t="s">
        <v>41</v>
      </c>
      <c r="B4" s="28">
        <v>1</v>
      </c>
      <c r="C4" s="21"/>
      <c r="D4" s="21"/>
      <c r="E4" s="21"/>
      <c r="F4" s="8">
        <f t="shared" si="0"/>
        <v>1</v>
      </c>
      <c r="G4" s="27"/>
      <c r="H4" s="27"/>
      <c r="I4" s="27"/>
      <c r="J4" s="27"/>
      <c r="K4" s="27"/>
      <c r="L4" s="27"/>
      <c r="M4" s="27"/>
      <c r="N4" s="27"/>
      <c r="O4" s="8">
        <f t="shared" si="1"/>
        <v>0</v>
      </c>
      <c r="P4" s="10">
        <f t="shared" si="2"/>
        <v>1</v>
      </c>
    </row>
    <row r="5" spans="1:16" ht="25.2" x14ac:dyDescent="0.6">
      <c r="A5" s="22" t="s">
        <v>38</v>
      </c>
      <c r="B5" s="21"/>
      <c r="C5" s="21"/>
      <c r="D5" s="21"/>
      <c r="E5" s="21"/>
      <c r="F5" s="8">
        <f t="shared" si="0"/>
        <v>0</v>
      </c>
      <c r="G5" s="27"/>
      <c r="H5" s="28">
        <v>2</v>
      </c>
      <c r="I5" s="28">
        <v>1</v>
      </c>
      <c r="J5" s="27"/>
      <c r="K5" s="27"/>
      <c r="L5" s="28">
        <v>3</v>
      </c>
      <c r="M5" s="27"/>
      <c r="N5" s="27"/>
      <c r="O5" s="8">
        <f t="shared" ref="O5" si="3">SUM(G5:N5)</f>
        <v>6</v>
      </c>
      <c r="P5" s="10">
        <f t="shared" ref="P5" si="4">+F5+O5</f>
        <v>6</v>
      </c>
    </row>
    <row r="6" spans="1:16" ht="25.2" x14ac:dyDescent="0.6">
      <c r="A6" s="39" t="s">
        <v>61</v>
      </c>
      <c r="B6" s="21"/>
      <c r="C6" s="21"/>
      <c r="D6" s="21"/>
      <c r="E6" s="21"/>
      <c r="F6" s="8">
        <f t="shared" si="0"/>
        <v>0</v>
      </c>
      <c r="G6" s="27"/>
      <c r="H6" s="27"/>
      <c r="I6" s="28">
        <v>3</v>
      </c>
      <c r="J6" s="27"/>
      <c r="K6" s="27"/>
      <c r="L6" s="27"/>
      <c r="M6" s="27"/>
      <c r="N6" s="27"/>
      <c r="O6" s="8">
        <f t="shared" si="1"/>
        <v>3</v>
      </c>
      <c r="P6" s="10">
        <f t="shared" si="2"/>
        <v>3</v>
      </c>
    </row>
    <row r="7" spans="1:16" ht="25.2" x14ac:dyDescent="0.6">
      <c r="A7" s="39" t="s">
        <v>46</v>
      </c>
      <c r="B7" s="21"/>
      <c r="C7" s="21"/>
      <c r="D7" s="21"/>
      <c r="E7" s="23"/>
      <c r="F7" s="8">
        <f t="shared" si="0"/>
        <v>0</v>
      </c>
      <c r="G7" s="27"/>
      <c r="H7" s="27"/>
      <c r="I7" s="27"/>
      <c r="J7" s="27"/>
      <c r="K7" s="28">
        <v>1</v>
      </c>
      <c r="L7" s="27"/>
      <c r="M7" s="27"/>
      <c r="N7" s="27"/>
      <c r="O7" s="8">
        <f t="shared" si="1"/>
        <v>1</v>
      </c>
      <c r="P7" s="10">
        <f t="shared" si="2"/>
        <v>1</v>
      </c>
    </row>
    <row r="8" spans="1:16" ht="25.2" x14ac:dyDescent="0.6">
      <c r="A8" s="22" t="s">
        <v>71</v>
      </c>
      <c r="B8" s="24"/>
      <c r="C8" s="21"/>
      <c r="D8" s="21"/>
      <c r="E8" s="21"/>
      <c r="F8" s="8">
        <f t="shared" si="0"/>
        <v>0</v>
      </c>
      <c r="G8" s="27"/>
      <c r="H8" s="27"/>
      <c r="I8" s="27"/>
      <c r="J8" s="27"/>
      <c r="K8" s="27"/>
      <c r="L8" s="28">
        <v>1</v>
      </c>
      <c r="M8" s="27"/>
      <c r="N8" s="27"/>
      <c r="O8" s="8">
        <f t="shared" si="1"/>
        <v>1</v>
      </c>
      <c r="P8" s="10">
        <f t="shared" si="2"/>
        <v>1</v>
      </c>
    </row>
    <row r="9" spans="1:16" ht="25.2" x14ac:dyDescent="0.6">
      <c r="A9" s="22"/>
      <c r="B9" s="25"/>
      <c r="C9" s="21"/>
      <c r="D9" s="21"/>
      <c r="E9" s="23"/>
      <c r="F9" s="8">
        <f t="shared" si="0"/>
        <v>0</v>
      </c>
      <c r="G9" s="27"/>
      <c r="H9" s="27"/>
      <c r="I9" s="27"/>
      <c r="J9" s="27"/>
      <c r="K9" s="27"/>
      <c r="L9" s="27"/>
      <c r="M9" s="27"/>
      <c r="N9" s="27"/>
      <c r="O9" s="8">
        <f t="shared" si="1"/>
        <v>0</v>
      </c>
      <c r="P9" s="10">
        <f t="shared" si="2"/>
        <v>0</v>
      </c>
    </row>
    <row r="10" spans="1:16" ht="25.2" x14ac:dyDescent="0.6">
      <c r="A10" s="22"/>
      <c r="B10" s="21"/>
      <c r="C10" s="21"/>
      <c r="D10" s="21"/>
      <c r="E10" s="21"/>
      <c r="F10" s="8">
        <f t="shared" si="0"/>
        <v>0</v>
      </c>
      <c r="G10" s="27"/>
      <c r="H10" s="27"/>
      <c r="I10" s="27"/>
      <c r="J10" s="27"/>
      <c r="K10" s="27"/>
      <c r="L10" s="27"/>
      <c r="M10" s="27"/>
      <c r="N10" s="27"/>
      <c r="O10" s="8">
        <f t="shared" si="1"/>
        <v>0</v>
      </c>
      <c r="P10" s="10">
        <f t="shared" si="2"/>
        <v>0</v>
      </c>
    </row>
    <row r="11" spans="1:16" ht="25.2" x14ac:dyDescent="0.6">
      <c r="A11" s="22"/>
      <c r="B11" s="21"/>
      <c r="C11" s="21"/>
      <c r="D11" s="21"/>
      <c r="E11" s="21"/>
      <c r="F11" s="8">
        <f t="shared" ref="F11" si="5">SUM(B11:E11)</f>
        <v>0</v>
      </c>
      <c r="G11" s="27"/>
      <c r="H11" s="27"/>
      <c r="I11" s="27"/>
      <c r="J11" s="27"/>
      <c r="K11" s="27"/>
      <c r="L11" s="27"/>
      <c r="M11" s="27"/>
      <c r="N11" s="27"/>
      <c r="O11" s="8">
        <f t="shared" si="1"/>
        <v>0</v>
      </c>
      <c r="P11" s="10">
        <f t="shared" si="2"/>
        <v>0</v>
      </c>
    </row>
    <row r="12" spans="1:16" ht="25.2" x14ac:dyDescent="0.6">
      <c r="A12" s="20"/>
      <c r="B12" s="26">
        <f t="shared" ref="B12:O12" si="6">SUM(B3:B11)</f>
        <v>1</v>
      </c>
      <c r="C12" s="26">
        <f t="shared" si="6"/>
        <v>0</v>
      </c>
      <c r="D12" s="26">
        <f t="shared" si="6"/>
        <v>0</v>
      </c>
      <c r="E12" s="26">
        <f t="shared" si="6"/>
        <v>0</v>
      </c>
      <c r="F12" s="9">
        <f t="shared" si="6"/>
        <v>1</v>
      </c>
      <c r="G12" s="26">
        <f t="shared" si="6"/>
        <v>0</v>
      </c>
      <c r="H12" s="26">
        <f t="shared" si="6"/>
        <v>2</v>
      </c>
      <c r="I12" s="26">
        <f t="shared" si="6"/>
        <v>4</v>
      </c>
      <c r="J12" s="26">
        <f t="shared" si="6"/>
        <v>0</v>
      </c>
      <c r="K12" s="26">
        <f t="shared" si="6"/>
        <v>1</v>
      </c>
      <c r="L12" s="26">
        <f t="shared" si="6"/>
        <v>4</v>
      </c>
      <c r="M12" s="26">
        <f t="shared" si="6"/>
        <v>0</v>
      </c>
      <c r="N12" s="26">
        <f t="shared" si="6"/>
        <v>0</v>
      </c>
      <c r="O12" s="9">
        <f t="shared" si="6"/>
        <v>11</v>
      </c>
      <c r="P12" s="10">
        <f t="shared" si="2"/>
        <v>12</v>
      </c>
    </row>
  </sheetData>
  <mergeCells count="2">
    <mergeCell ref="B1:F1"/>
    <mergeCell ref="G1:O1"/>
  </mergeCell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DEPARTAMENTO DE SALUD</vt:lpstr>
      <vt:lpstr>INASISTENCIAS</vt:lpstr>
    </vt:vector>
  </TitlesOfParts>
  <Company>Departamento de Salud La Cisterna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 de Salud</dc:creator>
  <cp:lastModifiedBy>Usuario de Windows</cp:lastModifiedBy>
  <dcterms:created xsi:type="dcterms:W3CDTF">2015-11-20T19:12:14Z</dcterms:created>
  <dcterms:modified xsi:type="dcterms:W3CDTF">2025-07-22T12:05:00Z</dcterms:modified>
</cp:coreProperties>
</file>